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1000" windowWidth="34000" windowHeight="19740" tabRatio="620" activeTab="2"/>
  </bookViews>
  <sheets>
    <sheet name="State information" sheetId="1" r:id="rId1"/>
    <sheet name="Contractor  BLM" sheetId="2" r:id="rId2"/>
    <sheet name="2011 Gathers " sheetId="3" r:id="rId3"/>
  </sheets>
  <definedNames>
    <definedName name="_xlnm.Print_Area" localSheetId="2">'2011 Gathers '!$A$1:$N$64</definedName>
    <definedName name="_xlnm.Print_Titles" localSheetId="2">'2011 Gathers 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<sst xmlns="http://schemas.openxmlformats.org/spreadsheetml/2006/main" count="568" uniqueCount="141">
  <si>
    <t>Little Colorado</t>
  </si>
  <si>
    <t>White Mountain</t>
  </si>
  <si>
    <t>sex ratio adjustment</t>
  </si>
  <si>
    <t>Grand Total</t>
  </si>
  <si>
    <t>Values</t>
  </si>
  <si>
    <t>Sum of # Planned Gathered</t>
  </si>
  <si>
    <t>Sum of # Actual Gathered</t>
  </si>
  <si>
    <t>Sum of # Planned Removed</t>
  </si>
  <si>
    <t>Sum of # Actual Removed</t>
  </si>
  <si>
    <t>New Pass-Ravenswood</t>
  </si>
  <si>
    <t>Augusta Mtn</t>
  </si>
  <si>
    <t>sex ration adjustment</t>
  </si>
  <si>
    <t>Planned Gathered</t>
  </si>
  <si>
    <t xml:space="preserve"> # Actual Gathered</t>
  </si>
  <si>
    <t xml:space="preserve"> Planned Removed</t>
  </si>
  <si>
    <t xml:space="preserve"> # Actual Removed</t>
  </si>
  <si>
    <t>FC-60 mares/Studs-165</t>
  </si>
  <si>
    <t>FC-40mares/Studs-109</t>
  </si>
  <si>
    <t>NM</t>
  </si>
  <si>
    <t>FS</t>
  </si>
  <si>
    <t>Jicarilla</t>
  </si>
  <si>
    <t>bait trap</t>
  </si>
  <si>
    <t>Cattoors</t>
  </si>
  <si>
    <t>Sun J</t>
  </si>
  <si>
    <t>Cherry Springs</t>
  </si>
  <si>
    <t>Treat 76 and Release</t>
  </si>
  <si>
    <t>Treat 45  and Release</t>
  </si>
  <si>
    <t>Treat 232 and Release</t>
  </si>
  <si>
    <t>Jackies Butte</t>
  </si>
  <si>
    <t>Pilot Mtn outside</t>
  </si>
  <si>
    <t>Pine Nuts Mtns outside</t>
  </si>
  <si>
    <t>Treat 152 and Release</t>
  </si>
  <si>
    <t>Treat 50 and Release</t>
  </si>
  <si>
    <t>Non-HMA Antelope Complex</t>
  </si>
  <si>
    <t>sex ratio adjustment/FC = 60</t>
  </si>
  <si>
    <t>sex ratio adjustment/FC = 25</t>
  </si>
  <si>
    <t>sex ratio adjustment/FC = 15</t>
  </si>
  <si>
    <t>Piceance/East Douglas outside</t>
  </si>
  <si>
    <t xml:space="preserve">China Lake Navy/ Centennial HA </t>
  </si>
  <si>
    <t>Bordo</t>
  </si>
  <si>
    <t>Picacho</t>
  </si>
  <si>
    <t>Treat &amp; Rel Fert Cont</t>
  </si>
  <si>
    <t>Fertility Control</t>
  </si>
  <si>
    <t>Winter Total</t>
  </si>
  <si>
    <t>TOTAL</t>
  </si>
  <si>
    <t>State</t>
  </si>
  <si>
    <t>Herd Management Area</t>
  </si>
  <si>
    <t>Start Date</t>
  </si>
  <si>
    <t>End Date</t>
  </si>
  <si>
    <t>Complex</t>
  </si>
  <si>
    <t>Agency</t>
  </si>
  <si>
    <t>Contractor/BLM</t>
  </si>
  <si>
    <t># Planned Gathered</t>
  </si>
  <si>
    <t># Actual Gathered</t>
  </si>
  <si>
    <t># Planned Removed</t>
  </si>
  <si>
    <t># Actual Removed</t>
  </si>
  <si>
    <t xml:space="preserve">This gather schedule is subject to change.     </t>
  </si>
  <si>
    <t>BLM</t>
  </si>
  <si>
    <t>WY</t>
  </si>
  <si>
    <t>CA</t>
  </si>
  <si>
    <t>Species</t>
  </si>
  <si>
    <t>Pop Control</t>
  </si>
  <si>
    <t xml:space="preserve">2011 PROPOSED GATHER SCHEDULE </t>
  </si>
  <si>
    <t>Adobe Town HMA</t>
  </si>
  <si>
    <t xml:space="preserve">WY </t>
  </si>
  <si>
    <t xml:space="preserve">BLM </t>
  </si>
  <si>
    <t>Salt Wells Creek HMA</t>
  </si>
  <si>
    <t>Adobe Town Salt Wells</t>
  </si>
  <si>
    <t>UT</t>
  </si>
  <si>
    <t>BLM/FS</t>
  </si>
  <si>
    <t>North Hills</t>
  </si>
  <si>
    <t>12 PZP mares &amp; 18 studs returned</t>
  </si>
  <si>
    <t>Chokecherry</t>
  </si>
  <si>
    <t>Eagle, NV</t>
  </si>
  <si>
    <t>N/A</t>
  </si>
  <si>
    <t>Mt. Elinor</t>
  </si>
  <si>
    <t>Hill Creek</t>
  </si>
  <si>
    <t>N/A- LUP Zero out</t>
  </si>
  <si>
    <t>Sulphur</t>
  </si>
  <si>
    <t>70 PZP mares &amp; 105 studs returned</t>
  </si>
  <si>
    <t>Three Fingers</t>
  </si>
  <si>
    <t>FC - 32M's,33S's,10Geld</t>
  </si>
  <si>
    <t>NO, low AML</t>
  </si>
  <si>
    <t>Kiger</t>
  </si>
  <si>
    <t>Riddle</t>
  </si>
  <si>
    <t>Warm Springs</t>
  </si>
  <si>
    <t xml:space="preserve">FC,50M's,50S's,11Geld </t>
  </si>
  <si>
    <t>No animals turned back</t>
  </si>
  <si>
    <t>Big Summit  *</t>
  </si>
  <si>
    <t>Murderers Creek  *</t>
  </si>
  <si>
    <t>OR</t>
  </si>
  <si>
    <t>Massacre Lakes</t>
  </si>
  <si>
    <t>Fox Hog</t>
  </si>
  <si>
    <t>High Rock</t>
  </si>
  <si>
    <t>FC 40 mares/release 60 studs (10 more than 50%)</t>
  </si>
  <si>
    <t>FC 31 mares/release 47 studs (8 more than 50%)</t>
  </si>
  <si>
    <t>Wall Canyon</t>
  </si>
  <si>
    <t>CDD HAs</t>
  </si>
  <si>
    <t>Nuisance animals throughout CDD; mostly water/bait trapping</t>
  </si>
  <si>
    <t>NV</t>
  </si>
  <si>
    <t>Eagle</t>
  </si>
  <si>
    <t>Eagle Complex</t>
  </si>
  <si>
    <t>Horses</t>
  </si>
  <si>
    <t>Antelope Valley</t>
  </si>
  <si>
    <t>Antelope Complex</t>
  </si>
  <si>
    <t>sex ratio adjustment/FC</t>
  </si>
  <si>
    <t>Antelope</t>
  </si>
  <si>
    <t>Goshute</t>
  </si>
  <si>
    <t>Spruce Pequop</t>
  </si>
  <si>
    <t>Hickison</t>
  </si>
  <si>
    <t>Burros</t>
  </si>
  <si>
    <t>Lahontan</t>
  </si>
  <si>
    <t>horses</t>
  </si>
  <si>
    <t>Caliente Complex</t>
  </si>
  <si>
    <t>zero HA</t>
  </si>
  <si>
    <t>Seaman Complex</t>
  </si>
  <si>
    <t>Triple B</t>
  </si>
  <si>
    <t>Buck/Bald Complex</t>
  </si>
  <si>
    <t>Maverick/Medicine</t>
  </si>
  <si>
    <t xml:space="preserve">Summer Total </t>
  </si>
  <si>
    <t>AZ</t>
  </si>
  <si>
    <t>Black Mountain</t>
  </si>
  <si>
    <t>Cibola-Trigo</t>
  </si>
  <si>
    <t>ID</t>
  </si>
  <si>
    <t>Hard Trigger</t>
  </si>
  <si>
    <t xml:space="preserve">Treat 40 and Release </t>
  </si>
  <si>
    <t>Treat 24 and Release</t>
  </si>
  <si>
    <t>Clan Alpine</t>
  </si>
  <si>
    <t>Pilot Mtn</t>
  </si>
  <si>
    <t>Pine Nuts Mtns</t>
  </si>
  <si>
    <t>Bald Mtn</t>
  </si>
  <si>
    <t>Callaghan</t>
  </si>
  <si>
    <t>Rocky Hills</t>
  </si>
  <si>
    <t>Treat 77 and Release</t>
  </si>
  <si>
    <t>Treat 45 and Release</t>
  </si>
  <si>
    <t>Treat 80 and Release</t>
  </si>
  <si>
    <t>CO</t>
  </si>
  <si>
    <t>Spring Creek Basin</t>
  </si>
  <si>
    <t>Little Bookcliffs</t>
  </si>
  <si>
    <t>FC 10 mares</t>
  </si>
  <si>
    <t>FC 25 mares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</si>
</sst>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Bodoni MT"/>
      <family val="1"/>
    </font>
    <font>
      <b/>
      <sz val="9"/>
      <name val="Bodoni MT"/>
      <family val="1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164" fontId="10" fillId="0" borderId="8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11" fillId="0" borderId="12" xfId="0" applyNumberFormat="1" applyFont="1" applyBorder="1" applyAlignment="1">
      <alignment/>
    </xf>
    <xf numFmtId="0" fontId="10" fillId="4" borderId="8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/>
    </xf>
    <xf numFmtId="0" fontId="5" fillId="7" borderId="13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164" fontId="9" fillId="0" borderId="8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7" borderId="6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border>
        <left style="thin"/>
        <right style="thin"/>
        <top style="thin"/>
        <bottom style="thin"/>
      </border>
    </dxf>
    <dxf>
      <numFmt numFmtId="3" formatCode="#,##0"/>
      <border/>
    </dxf>
    <dxf>
      <alignment wrapText="1" readingOrder="0"/>
      <border/>
    </dxf>
    <dxf>
      <alignment horizontal="center" readingOrder="0"/>
      <border/>
    </dxf>
    <dxf>
      <alignment horizontal="left" indent="0" readingOrder="0"/>
      <border/>
    </dxf>
    <dxf>
      <font>
        <b/>
      </font>
      <border/>
    </dxf>
    <dxf>
      <font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M58" sheet="2011 Gathers "/>
  </cacheSource>
  <cacheFields count="13">
    <cacheField name="State">
      <sharedItems containsBlank="1" containsMixedTypes="0" count="11">
        <s v="CA"/>
        <s v="WY"/>
        <s v="WY "/>
        <s v="CO"/>
        <s v="AZ"/>
        <s v="OR"/>
        <s v="ID"/>
        <s v="NV"/>
        <s v="UT"/>
        <s v="NM"/>
        <m/>
      </sharedItems>
    </cacheField>
    <cacheField name="Agency">
      <sharedItems containsBlank="1" containsMixedTypes="0" count="5">
        <s v="BLM"/>
        <s v="BLM "/>
        <s v="BLM/FS"/>
        <s v="FS"/>
        <m/>
      </sharedItems>
    </cacheField>
    <cacheField name="Herd Management Area">
      <sharedItems containsMixedTypes="0" count="67">
        <s v="CDD HAs"/>
        <s v="China Lake Navy/ Centennial HA "/>
        <s v="Adobe Town HMA"/>
        <s v="Salt Wells Creek HMA"/>
        <s v="Piceance/East Douglas outside"/>
        <s v="Picacho"/>
        <s v="Warm Springs"/>
        <s v="Hard Trigger"/>
        <s v="Black Mountain"/>
        <s v="Lahontan"/>
        <s v="Pine Nuts Mtns"/>
        <s v="Pine Nuts Mtns outside"/>
        <s v="Pilot Mtn"/>
        <s v="Pilot Mtn outside"/>
        <s v="North Hills"/>
        <s v="Sulphur"/>
        <s v="New Pass-Ravenswood"/>
        <s v="Bald Mtn"/>
        <s v="Callaghan"/>
        <s v="Jicarilla"/>
        <s v="Bordo"/>
        <s v="Chokecherry"/>
        <s v="Mt. Elinor"/>
        <s v="Eagle"/>
        <s v="Rocky Hills"/>
        <s v="Antelope Valley"/>
        <s v="Antelope"/>
        <s v="Goshute"/>
        <s v="Spruce Pequop"/>
        <s v="Non-HMA Antelope Complex"/>
        <s v="Augusta Mtn"/>
        <s v="Clan Alpine"/>
        <s v="Hickison"/>
        <s v="Cibola-Trigo"/>
        <s v="Triple B"/>
        <s v="Cherry Springs"/>
        <s v="Maverick/Medicine"/>
        <s v="Big Summit  *"/>
        <s v="Little Colorado"/>
        <s v="White Mountain"/>
        <s v="Murderers Creek  *"/>
        <s v="Hill Creek"/>
        <s v="Caliente Complex"/>
        <s v="Seaman Complex"/>
        <s v="Three Fingers"/>
        <s v="Jackies Butte"/>
        <s v="Massacre Lakes"/>
        <s v="Fox Hog"/>
        <s v="High Rock"/>
        <s v="Wall Canyon"/>
        <s v="Kiger"/>
        <s v="Little Bookcliffs"/>
        <s v="Riddle"/>
        <s v="Spring Creek Basin"/>
        <s v="Slate Range Navy"/>
        <s v="Alamo"/>
        <s v="West Douglas/outside"/>
        <s v="Big  Sandy"/>
        <s v="Winter Ridge"/>
        <s v="Murderers Creek"/>
        <s v="West Douglas"/>
        <s v="New Pass-Ravenswook"/>
        <s v="August Mtn"/>
        <s v="Piceance/East Douglas HMA"/>
        <s v="North Lander complex"/>
        <s v="Ligget Table  *"/>
        <s v="Centennal Navy"/>
      </sharedItems>
    </cacheField>
    <cacheField name="Complex">
      <sharedItems containsMixedTypes="0"/>
    </cacheField>
    <cacheField name="Start Date">
      <sharedItems containsSemiMixedTypes="0" containsNonDate="0" containsDate="1" containsString="0" containsMixedTypes="0" count="50">
        <d v="2010-10-01T00:00:00.000"/>
        <d v="2010-10-07T00:00:00.000"/>
        <d v="2010-10-11T00:00:00.000"/>
        <d v="2010-10-18T00:00:00.000"/>
        <d v="2010-11-02T00:00:00.000"/>
        <d v="2010-11-16T00:00:00.000"/>
        <d v="2010-11-22T00:00:00.000"/>
        <d v="2010-11-17T00:00:00.000"/>
        <d v="2010-11-20T00:00:00.000"/>
        <d v="2010-11-26T00:00:00.000"/>
        <d v="2010-12-01T00:00:00.000"/>
        <d v="2010-12-08T00:00:00.000"/>
        <d v="2010-12-06T00:00:00.000"/>
        <d v="2010-12-19T00:00:00.000"/>
        <d v="2010-12-27T00:00:00.000"/>
        <d v="2011-01-01T00:00:00.000"/>
        <d v="2011-01-06T00:00:00.000"/>
        <d v="2011-01-20T00:00:00.000"/>
        <d v="2011-01-26T00:00:00.000"/>
        <d v="2011-02-01T00:00:00.000"/>
        <d v="2011-03-01T00:00:00.000"/>
        <d v="2011-04-04T00:00:00.000"/>
        <d v="2011-07-01T00:00:00.000"/>
        <d v="2011-07-17T00:00:00.000"/>
        <d v="2011-08-01T00:00:00.000"/>
        <d v="2011-08-15T00:00:00.000"/>
        <d v="2011-08-26T00:00:00.000"/>
        <d v="2011-09-01T00:00:00.000"/>
        <d v="2011-09-04T00:00:00.000"/>
        <d v="2011-09-07T00:00:00.000"/>
        <d v="2011-09-10T00:00:00.000"/>
        <d v="2011-09-17T00:00:00.000"/>
        <d v="2010-10-04T00:00:00.000"/>
        <d v="2010-11-09T00:00:00.000"/>
        <d v="2022-08-01T00:00:00.000"/>
        <d v="2010-01-26T00:00:00.000"/>
        <d v="2010-11-19T00:00:00.000"/>
        <d v="2010-10-12T00:00:00.000"/>
        <d v="2010-10-05T00:00:00.000"/>
        <d v="2010-02-01T00:00:00.000"/>
        <d v="2010-10-10T00:00:00.000"/>
        <d v="2010-11-15T00:00:00.000"/>
        <d v="2011-02-20T00:00:00.000"/>
        <d v="2010-11-27T00:00:00.000"/>
        <d v="2010-11-01T00:00:00.000"/>
        <d v="2011-03-11T00:00:00.000"/>
        <d v="2010-07-17T00:00:00.000"/>
        <d v="2010-10-06T00:00:00.000"/>
        <d v="2010-12-02T00:00:00.000"/>
        <d v="2011-03-07T00:00:00.000"/>
      </sharedItems>
    </cacheField>
    <cacheField name="End Date">
      <sharedItems containsSemiMixedTypes="0" containsNonDate="0" containsDate="1" containsString="0" containsMixedTypes="0" count="59">
        <d v="2011-09-29T00:00:00.000"/>
        <d v="2010-10-02T00:00:00.000"/>
        <d v="2010-11-15T00:00:00.000"/>
        <d v="2010-10-22T00:00:00.000"/>
        <d v="2010-10-29T00:00:00.000"/>
        <d v="2010-11-13T00:00:00.000"/>
        <d v="2010-11-21T00:00:00.000"/>
        <d v="2010-11-29T00:00:00.000"/>
        <d v="2010-11-19T00:00:00.000"/>
        <d v="2010-11-25T00:00:00.000"/>
        <d v="2010-12-03T00:00:00.000"/>
        <d v="2010-12-06T00:00:00.000"/>
        <d v="2010-12-16T00:00:00.000"/>
        <d v="2010-12-18T00:00:00.000"/>
        <d v="2010-12-23T00:00:00.000"/>
        <d v="2010-12-31T00:00:00.000"/>
        <d v="2011-09-28T00:00:00.000"/>
        <d v="2011-01-04T00:00:00.000"/>
        <d v="2011-01-25T00:00:00.000"/>
        <d v="2011-01-11T00:00:00.000"/>
        <d v="2011-02-28T00:00:00.000"/>
        <d v="2011-01-31T00:00:00.000"/>
        <d v="2011-02-19T00:00:00.000"/>
        <d v="2011-03-04T00:00:00.000"/>
        <d v="2011-04-08T00:00:00.000"/>
        <d v="2011-08-16T00:00:00.000"/>
        <d v="2012-02-28T00:00:00.000"/>
        <d v="2011-07-29T00:00:00.000"/>
        <d v="2011-08-12T00:00:00.000"/>
        <d v="2011-08-25T00:00:00.000"/>
        <d v="2011-09-03T00:00:00.000"/>
        <d v="2011-08-30T00:00:00.000"/>
        <d v="2011-09-30T00:00:00.000"/>
        <d v="2011-09-09T00:00:00.000"/>
        <d v="2011-09-14T00:00:00.000"/>
        <d v="2011-09-15T00:00:00.000"/>
        <d v="2011-09-21T00:00:00.000"/>
        <d v="2010-10-04T00:00:00.000"/>
        <d v="2010-10-09T00:00:00.000"/>
        <d v="2010-02-19T00:00:00.000"/>
        <d v="2010-11-14T00:00:00.000"/>
        <d v="2011-03-10T00:00:00.000"/>
        <d v="2010-01-31T00:00:00.000"/>
        <d v="2010-11-05T00:00:00.000"/>
        <d v="2010-11-24T00:00:00.000"/>
        <d v="2010-10-12T00:00:00.000"/>
        <d v="2010-11-17T00:00:00.000"/>
        <d v="2010-10-31T00:00:00.000"/>
        <d v="2010-10-05T00:00:00.000"/>
        <d v="2011-03-13T00:00:00.000"/>
        <d v="2010-10-10T00:00:00.000"/>
        <d v="2010-12-01T00:00:00.000"/>
        <d v="2011-03-06T00:00:00.000"/>
        <d v="2010-11-08T00:00:00.000"/>
        <d v="2010-11-27T00:00:00.000"/>
        <d v="2010-09-29T00:00:00.000"/>
        <d v="2010-11-18T00:00:00.000"/>
        <d v="2010-07-29T00:00:00.000"/>
        <d v="2020-12-04T00:00:00.000"/>
      </sharedItems>
    </cacheField>
    <cacheField name="# Planned Gathered">
      <sharedItems containsSemiMixedTypes="0" containsString="0" containsMixedTypes="0" containsNumber="1" containsInteger="1"/>
    </cacheField>
    <cacheField name="# Actual Gathered">
      <sharedItems containsMixedTypes="1" containsNumber="1" containsInteger="1"/>
    </cacheField>
    <cacheField name="# Planned Removed">
      <sharedItems containsSemiMixedTypes="0" containsString="0" containsMixedTypes="0" containsNumber="1" containsInteger="1"/>
    </cacheField>
    <cacheField name="# Actual Removed">
      <sharedItems containsMixedTypes="1" containsNumber="1" containsInteger="1"/>
    </cacheField>
    <cacheField name="Contractor/BLM">
      <sharedItems containsMixedTypes="0" count="8">
        <s v="BLM"/>
        <s v="Cattoors"/>
        <s v="Sun J"/>
        <s v="FS"/>
        <s v="Contract 1"/>
        <s v="Contract 1 "/>
        <s v="Contract 2"/>
        <s v="Forest Service"/>
      </sharedItems>
    </cacheField>
    <cacheField name="Species">
      <sharedItems containsMixedTypes="0"/>
    </cacheField>
    <cacheField name="Pop Control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J246" firstHeaderRow="1" firstDataRow="2" firstDataCol="6"/>
  <pivotFields count="13">
    <pivotField axis="axisRow" compact="0" outline="0" subtotalTop="0" showAll="0">
      <items count="12">
        <item x="4"/>
        <item x="0"/>
        <item x="3"/>
        <item x="6"/>
        <item x="7"/>
        <item x="5"/>
        <item x="8"/>
        <item x="1"/>
        <item x="2"/>
        <item m="1" x="10"/>
        <item x="9"/>
        <item t="default"/>
      </items>
    </pivotField>
    <pivotField axis="axisRow" compact="0" outline="0" subtotalTop="0" showAll="0" defaultSubtotal="0">
      <items count="5">
        <item x="0"/>
        <item x="1"/>
        <item x="2"/>
        <item m="1" x="4"/>
        <item x="3"/>
      </items>
    </pivotField>
    <pivotField axis="axisRow" compact="0" outline="0" subtotalTop="0" showAll="0">
      <items count="68">
        <item x="2"/>
        <item m="1" x="55"/>
        <item x="26"/>
        <item x="25"/>
        <item m="1" x="62"/>
        <item x="17"/>
        <item m="1" x="57"/>
        <item x="37"/>
        <item x="8"/>
        <item x="42"/>
        <item x="18"/>
        <item x="0"/>
        <item x="21"/>
        <item x="33"/>
        <item x="31"/>
        <item x="23"/>
        <item x="47"/>
        <item x="27"/>
        <item x="7"/>
        <item x="32"/>
        <item x="48"/>
        <item x="41"/>
        <item x="50"/>
        <item x="9"/>
        <item m="1" x="65"/>
        <item x="51"/>
        <item x="38"/>
        <item x="46"/>
        <item x="36"/>
        <item x="22"/>
        <item m="1" x="59"/>
        <item x="40"/>
        <item m="1" x="61"/>
        <item x="14"/>
        <item m="1" x="64"/>
        <item x="12"/>
        <item x="10"/>
        <item x="52"/>
        <item x="24"/>
        <item x="3"/>
        <item x="43"/>
        <item x="53"/>
        <item x="28"/>
        <item x="15"/>
        <item x="44"/>
        <item x="34"/>
        <item x="49"/>
        <item x="6"/>
        <item m="1" x="60"/>
        <item x="39"/>
        <item x="30"/>
        <item x="16"/>
        <item m="1" x="56"/>
        <item m="1" x="58"/>
        <item m="1" x="63"/>
        <item x="19"/>
        <item m="1" x="66"/>
        <item m="1" x="54"/>
        <item x="35"/>
        <item x="13"/>
        <item x="11"/>
        <item x="29"/>
        <item x="45"/>
        <item x="4"/>
        <item x="1"/>
        <item x="5"/>
        <item x="20"/>
        <item t="default"/>
      </items>
    </pivotField>
    <pivotField compact="0" outline="0" subtotalTop="0" showAll="0"/>
    <pivotField axis="axisRow" compact="0" outline="0" subtotalTop="0" showAll="0" numFmtId="164">
      <items count="51">
        <item m="1" x="46"/>
        <item x="0"/>
        <item m="1" x="38"/>
        <item m="1" x="47"/>
        <item m="1" x="40"/>
        <item m="1" x="37"/>
        <item m="1" x="44"/>
        <item x="4"/>
        <item m="1" x="41"/>
        <item m="1" x="36"/>
        <item m="1" x="43"/>
        <item x="10"/>
        <item m="1" x="48"/>
        <item x="12"/>
        <item x="11"/>
        <item x="13"/>
        <item x="14"/>
        <item x="15"/>
        <item x="16"/>
        <item x="17"/>
        <item m="1" x="42"/>
        <item x="20"/>
        <item m="1" x="49"/>
        <item m="1" x="45"/>
        <item x="21"/>
        <item x="22"/>
        <item x="24"/>
        <item x="25"/>
        <item x="27"/>
        <item x="28"/>
        <item x="30"/>
        <item x="31"/>
        <item m="1" x="34"/>
        <item m="1" x="32"/>
        <item m="1" x="33"/>
        <item m="1" x="35"/>
        <item m="1" x="39"/>
        <item x="2"/>
        <item x="26"/>
        <item x="29"/>
        <item x="18"/>
        <item x="19"/>
        <item x="23"/>
        <item x="1"/>
        <item x="5"/>
        <item x="6"/>
        <item x="3"/>
        <item x="7"/>
        <item x="8"/>
        <item x="9"/>
        <item t="default"/>
      </items>
    </pivotField>
    <pivotField axis="axisRow" compact="0" outline="0" subtotalTop="0" showAll="0" numFmtId="164">
      <items count="60">
        <item m="1" x="57"/>
        <item m="1" x="55"/>
        <item m="1" x="48"/>
        <item m="1" x="38"/>
        <item m="1" x="50"/>
        <item m="1" x="47"/>
        <item m="1" x="43"/>
        <item x="5"/>
        <item m="1" x="46"/>
        <item m="1" x="44"/>
        <item m="1" x="54"/>
        <item m="1" x="51"/>
        <item x="11"/>
        <item x="12"/>
        <item x="13"/>
        <item x="14"/>
        <item x="15"/>
        <item x="19"/>
        <item x="18"/>
        <item x="20"/>
        <item x="23"/>
        <item m="1" x="52"/>
        <item m="1" x="41"/>
        <item m="1" x="49"/>
        <item x="24"/>
        <item x="28"/>
        <item x="25"/>
        <item x="29"/>
        <item x="31"/>
        <item x="33"/>
        <item x="35"/>
        <item x="36"/>
        <item x="16"/>
        <item x="32"/>
        <item x="26"/>
        <item m="1" x="58"/>
        <item m="1" x="53"/>
        <item m="1" x="40"/>
        <item m="1" x="56"/>
        <item m="1" x="42"/>
        <item m="1" x="39"/>
        <item x="0"/>
        <item m="1" x="45"/>
        <item x="3"/>
        <item m="1" x="37"/>
        <item x="34"/>
        <item x="30"/>
        <item x="21"/>
        <item x="22"/>
        <item x="27"/>
        <item x="2"/>
        <item x="6"/>
        <item x="7"/>
        <item x="1"/>
        <item x="4"/>
        <item x="8"/>
        <item x="9"/>
        <item x="10"/>
        <item x="1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9">
        <item x="0"/>
        <item x="1"/>
        <item m="1" x="4"/>
        <item m="1" x="5"/>
        <item m="1" x="6"/>
        <item m="1" x="7"/>
        <item x="3"/>
        <item x="2"/>
        <item t="default"/>
      </items>
    </pivotField>
    <pivotField compact="0" outline="0" subtotalTop="0" showAll="0"/>
    <pivotField compact="0" outline="0" subtotalTop="0" showAll="0"/>
  </pivotFields>
  <rowFields count="6">
    <field x="0"/>
    <field x="1"/>
    <field x="2"/>
    <field x="10"/>
    <field x="4"/>
    <field x="5"/>
  </rowFields>
  <rowItems count="242">
    <i>
      <x/>
    </i>
    <i r="1">
      <x/>
    </i>
    <i r="2">
      <x v="13"/>
    </i>
    <i r="3">
      <x v="7"/>
    </i>
    <i r="4">
      <x v="24"/>
    </i>
    <i r="5">
      <x v="24"/>
    </i>
    <i r="2">
      <x v="65"/>
    </i>
    <i r="3">
      <x/>
    </i>
    <i r="4">
      <x v="46"/>
    </i>
    <i r="5">
      <x v="54"/>
    </i>
    <i>
      <x v="1"/>
    </i>
    <i r="1">
      <x/>
    </i>
    <i r="2">
      <x v="11"/>
    </i>
    <i r="3">
      <x/>
    </i>
    <i r="4">
      <x v="1"/>
    </i>
    <i r="5">
      <x v="41"/>
    </i>
    <i r="2">
      <x v="16"/>
    </i>
    <i r="3">
      <x v="1"/>
    </i>
    <i r="4">
      <x v="28"/>
    </i>
    <i r="5">
      <x v="33"/>
    </i>
    <i r="2">
      <x v="20"/>
    </i>
    <i r="3">
      <x v="1"/>
    </i>
    <i r="4">
      <x v="28"/>
    </i>
    <i r="5">
      <x v="33"/>
    </i>
    <i r="2">
      <x v="27"/>
    </i>
    <i r="3">
      <x v="1"/>
    </i>
    <i r="4">
      <x v="38"/>
    </i>
    <i r="5">
      <x v="28"/>
    </i>
    <i r="2">
      <x v="46"/>
    </i>
    <i r="3">
      <x v="1"/>
    </i>
    <i r="4">
      <x v="28"/>
    </i>
    <i r="5">
      <x v="33"/>
    </i>
    <i r="2">
      <x v="64"/>
    </i>
    <i r="3">
      <x v="1"/>
    </i>
    <i r="4">
      <x v="1"/>
    </i>
    <i r="5">
      <x v="53"/>
    </i>
    <i>
      <x v="2"/>
    </i>
    <i r="1">
      <x/>
    </i>
    <i r="2">
      <x v="25"/>
    </i>
    <i r="3">
      <x/>
    </i>
    <i r="4">
      <x v="39"/>
    </i>
    <i r="5">
      <x v="45"/>
    </i>
    <i r="2">
      <x v="41"/>
    </i>
    <i r="3">
      <x v="7"/>
    </i>
    <i r="4">
      <x v="31"/>
    </i>
    <i r="5">
      <x v="31"/>
    </i>
    <i r="2">
      <x v="63"/>
    </i>
    <i r="3">
      <x v="7"/>
    </i>
    <i r="4">
      <x v="37"/>
    </i>
    <i r="5">
      <x v="43"/>
    </i>
    <i>
      <x v="3"/>
    </i>
    <i r="1">
      <x/>
    </i>
    <i r="2">
      <x v="8"/>
    </i>
    <i r="3">
      <x v="1"/>
    </i>
    <i r="4">
      <x v="45"/>
    </i>
    <i r="5">
      <x v="52"/>
    </i>
    <i r="2">
      <x v="18"/>
    </i>
    <i r="3">
      <x v="1"/>
    </i>
    <i r="4">
      <x v="44"/>
    </i>
    <i r="5">
      <x v="51"/>
    </i>
    <i>
      <x v="4"/>
    </i>
    <i r="1">
      <x/>
    </i>
    <i r="2">
      <x v="2"/>
    </i>
    <i r="3">
      <x v="7"/>
    </i>
    <i r="4">
      <x v="19"/>
    </i>
    <i r="5">
      <x v="19"/>
    </i>
    <i r="2">
      <x v="3"/>
    </i>
    <i r="3">
      <x v="7"/>
    </i>
    <i r="4">
      <x v="19"/>
    </i>
    <i r="5">
      <x v="19"/>
    </i>
    <i r="2">
      <x v="5"/>
    </i>
    <i r="3">
      <x v="7"/>
    </i>
    <i r="4">
      <x v="15"/>
    </i>
    <i r="5">
      <x v="15"/>
    </i>
    <i r="2">
      <x v="9"/>
    </i>
    <i r="3">
      <x/>
    </i>
    <i r="4">
      <x v="26"/>
    </i>
    <i r="5">
      <x v="32"/>
    </i>
    <i r="2">
      <x v="10"/>
    </i>
    <i r="3">
      <x v="7"/>
    </i>
    <i r="4">
      <x v="16"/>
    </i>
    <i r="5">
      <x v="16"/>
    </i>
    <i r="2">
      <x v="14"/>
    </i>
    <i r="3">
      <x v="1"/>
    </i>
    <i r="4">
      <x v="41"/>
    </i>
    <i r="5">
      <x v="48"/>
    </i>
    <i r="2">
      <x v="15"/>
    </i>
    <i r="3">
      <x v="1"/>
    </i>
    <i r="4">
      <x v="17"/>
    </i>
    <i r="5">
      <x v="18"/>
    </i>
    <i r="2">
      <x v="17"/>
    </i>
    <i r="3">
      <x v="7"/>
    </i>
    <i r="4">
      <x v="19"/>
    </i>
    <i r="5">
      <x v="19"/>
    </i>
    <i r="2">
      <x v="23"/>
    </i>
    <i r="3">
      <x v="7"/>
    </i>
    <i r="4">
      <x v="47"/>
    </i>
    <i r="5">
      <x v="55"/>
    </i>
    <i r="2">
      <x v="28"/>
    </i>
    <i r="3">
      <x v="1"/>
    </i>
    <i r="4">
      <x v="25"/>
    </i>
    <i r="5">
      <x v="26"/>
    </i>
    <i r="2">
      <x v="35"/>
    </i>
    <i r="3">
      <x v="7"/>
    </i>
    <i r="4">
      <x v="49"/>
    </i>
    <i r="5">
      <x v="57"/>
    </i>
    <i r="2">
      <x v="36"/>
    </i>
    <i r="3">
      <x v="7"/>
    </i>
    <i r="4">
      <x v="48"/>
    </i>
    <i r="5">
      <x v="56"/>
    </i>
    <i r="2">
      <x v="38"/>
    </i>
    <i r="3">
      <x v="7"/>
    </i>
    <i r="4">
      <x v="18"/>
    </i>
    <i r="5">
      <x v="17"/>
    </i>
    <i r="2">
      <x v="40"/>
    </i>
    <i r="3">
      <x/>
    </i>
    <i r="4">
      <x v="26"/>
    </i>
    <i r="5">
      <x v="32"/>
    </i>
    <i r="2">
      <x v="42"/>
    </i>
    <i r="3">
      <x v="7"/>
    </i>
    <i r="4">
      <x v="19"/>
    </i>
    <i r="5">
      <x v="19"/>
    </i>
    <i r="2">
      <x v="45"/>
    </i>
    <i r="3">
      <x v="1"/>
    </i>
    <i r="4">
      <x v="25"/>
    </i>
    <i r="5">
      <x v="26"/>
    </i>
    <i r="2">
      <x v="50"/>
    </i>
    <i r="3">
      <x v="1"/>
    </i>
    <i r="4">
      <x v="40"/>
    </i>
    <i r="5">
      <x v="47"/>
    </i>
    <i r="2">
      <x v="51"/>
    </i>
    <i r="3">
      <x v="7"/>
    </i>
    <i r="4">
      <x v="13"/>
    </i>
    <i r="5">
      <x v="14"/>
    </i>
    <i r="2">
      <x v="59"/>
    </i>
    <i r="3">
      <x v="7"/>
    </i>
    <i r="4">
      <x v="49"/>
    </i>
    <i r="5">
      <x v="57"/>
    </i>
    <i r="2">
      <x v="60"/>
    </i>
    <i r="3">
      <x v="7"/>
    </i>
    <i r="4">
      <x v="48"/>
    </i>
    <i r="5">
      <x v="56"/>
    </i>
    <i r="2">
      <x v="61"/>
    </i>
    <i r="3">
      <x v="7"/>
    </i>
    <i r="4">
      <x v="19"/>
    </i>
    <i r="5">
      <x v="19"/>
    </i>
    <i r="1">
      <x v="2"/>
    </i>
    <i r="2">
      <x v="19"/>
    </i>
    <i r="3">
      <x v="1"/>
    </i>
    <i r="4">
      <x v="21"/>
    </i>
    <i r="5">
      <x v="20"/>
    </i>
    <i r="1">
      <x v="4"/>
    </i>
    <i r="2">
      <x v="58"/>
    </i>
    <i r="3">
      <x v="1"/>
    </i>
    <i r="4">
      <x v="25"/>
    </i>
    <i r="5">
      <x v="26"/>
    </i>
    <i>
      <x v="5"/>
    </i>
    <i r="1">
      <x/>
    </i>
    <i r="2">
      <x v="22"/>
    </i>
    <i r="3">
      <x v="7"/>
    </i>
    <i r="4">
      <x v="29"/>
    </i>
    <i r="5">
      <x v="29"/>
    </i>
    <i r="2">
      <x v="37"/>
    </i>
    <i r="3">
      <x v="7"/>
    </i>
    <i r="4">
      <x v="30"/>
    </i>
    <i r="5">
      <x v="30"/>
    </i>
    <i r="2">
      <x v="44"/>
    </i>
    <i r="3">
      <x v="7"/>
    </i>
    <i r="4">
      <x v="27"/>
    </i>
    <i r="5">
      <x v="27"/>
    </i>
    <i r="2">
      <x v="47"/>
    </i>
    <i r="3">
      <x v="7"/>
    </i>
    <i r="4">
      <x v="7"/>
    </i>
    <i r="5">
      <x v="7"/>
    </i>
    <i r="2">
      <x v="62"/>
    </i>
    <i r="3">
      <x v="7"/>
    </i>
    <i r="4">
      <x v="38"/>
    </i>
    <i r="5">
      <x v="46"/>
    </i>
    <i r="1">
      <x v="4"/>
    </i>
    <i r="2">
      <x v="7"/>
    </i>
    <i r="3">
      <x v="6"/>
    </i>
    <i r="4">
      <x v="25"/>
    </i>
    <i r="5">
      <x v="34"/>
    </i>
    <i r="2">
      <x v="31"/>
    </i>
    <i r="3">
      <x v="6"/>
    </i>
    <i r="4">
      <x v="25"/>
    </i>
    <i r="5">
      <x v="41"/>
    </i>
    <i>
      <x v="6"/>
    </i>
    <i r="1">
      <x/>
    </i>
    <i r="2">
      <x v="12"/>
    </i>
    <i r="3">
      <x v="1"/>
    </i>
    <i r="4">
      <x v="17"/>
    </i>
    <i r="5">
      <x v="18"/>
    </i>
    <i r="2">
      <x v="21"/>
    </i>
    <i r="3">
      <x v="7"/>
    </i>
    <i r="4">
      <x v="26"/>
    </i>
    <i r="5">
      <x v="25"/>
    </i>
    <i r="2">
      <x v="29"/>
    </i>
    <i r="3">
      <x v="1"/>
    </i>
    <i r="4">
      <x v="17"/>
    </i>
    <i r="5">
      <x v="18"/>
    </i>
    <i r="2">
      <x v="43"/>
    </i>
    <i r="3">
      <x v="1"/>
    </i>
    <i r="4">
      <x v="14"/>
    </i>
    <i r="5">
      <x v="13"/>
    </i>
    <i r="1">
      <x v="2"/>
    </i>
    <i r="2">
      <x v="33"/>
    </i>
    <i r="3">
      <x v="1"/>
    </i>
    <i r="4">
      <x v="11"/>
    </i>
    <i r="5">
      <x v="12"/>
    </i>
    <i>
      <x v="7"/>
    </i>
    <i r="1">
      <x/>
    </i>
    <i r="2">
      <x/>
    </i>
    <i r="3">
      <x v="1"/>
    </i>
    <i r="4">
      <x v="43"/>
    </i>
    <i r="5">
      <x v="50"/>
    </i>
    <i r="2">
      <x v="26"/>
    </i>
    <i r="3">
      <x v="7"/>
    </i>
    <i r="4">
      <x v="42"/>
    </i>
    <i r="5">
      <x v="49"/>
    </i>
    <i r="2">
      <x v="49"/>
    </i>
    <i r="3">
      <x v="7"/>
    </i>
    <i r="4">
      <x v="42"/>
    </i>
    <i r="5">
      <x v="49"/>
    </i>
    <i>
      <x v="8"/>
    </i>
    <i r="1">
      <x v="1"/>
    </i>
    <i r="2">
      <x v="39"/>
    </i>
    <i r="3">
      <x v="1"/>
    </i>
    <i r="4">
      <x v="43"/>
    </i>
    <i r="5">
      <x v="50"/>
    </i>
    <i>
      <x v="10"/>
    </i>
    <i r="1">
      <x/>
    </i>
    <i r="2">
      <x v="66"/>
    </i>
    <i r="3">
      <x/>
    </i>
    <i r="4">
      <x v="17"/>
    </i>
    <i r="5">
      <x v="58"/>
    </i>
    <i r="1">
      <x v="4"/>
    </i>
    <i r="2">
      <x v="55"/>
    </i>
    <i r="3">
      <x v="6"/>
    </i>
    <i r="4">
      <x v="17"/>
    </i>
    <i r="5">
      <x v="3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# Planned Gathered" fld="6" baseField="0" baseItem="0"/>
    <dataField name="Sum of # Actual Gathered" fld="7" baseField="0" baseItem="0"/>
    <dataField name="Sum of # Planned Removed" fld="8" baseField="0" baseItem="0"/>
    <dataField name="Sum of # Actual Removed" fld="9" baseField="0" baseItem="0" numFmtId="3"/>
  </dataFields>
  <formats count="8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3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I119" firstHeaderRow="1" firstDataRow="2" firstDataCol="5"/>
  <pivotFields count="13">
    <pivotField axis="axisRow" compact="0" outline="0" subtotalTop="0" showAll="0" defaultSubtotal="0">
      <items count="11">
        <item x="4"/>
        <item x="0"/>
        <item x="3"/>
        <item x="6"/>
        <item x="7"/>
        <item x="5"/>
        <item x="8"/>
        <item x="1"/>
        <item x="2"/>
        <item m="1" x="10"/>
        <item x="9"/>
      </items>
    </pivotField>
    <pivotField compact="0" outline="0" subtotalTop="0" showAll="0"/>
    <pivotField axis="axisRow" compact="0" outline="0" subtotalTop="0" showAll="0" sumSubtotal="1">
      <items count="68">
        <item x="2"/>
        <item m="1" x="55"/>
        <item x="26"/>
        <item x="25"/>
        <item m="1" x="62"/>
        <item x="17"/>
        <item m="1" x="57"/>
        <item x="37"/>
        <item x="8"/>
        <item x="42"/>
        <item x="18"/>
        <item x="0"/>
        <item x="21"/>
        <item x="33"/>
        <item x="31"/>
        <item x="23"/>
        <item x="47"/>
        <item x="27"/>
        <item x="7"/>
        <item x="32"/>
        <item x="48"/>
        <item x="41"/>
        <item x="50"/>
        <item x="9"/>
        <item m="1" x="65"/>
        <item x="51"/>
        <item x="38"/>
        <item x="46"/>
        <item x="36"/>
        <item x="22"/>
        <item m="1" x="59"/>
        <item x="40"/>
        <item m="1" x="61"/>
        <item x="14"/>
        <item m="1" x="64"/>
        <item x="12"/>
        <item x="10"/>
        <item x="52"/>
        <item x="24"/>
        <item x="3"/>
        <item x="43"/>
        <item x="53"/>
        <item x="28"/>
        <item x="15"/>
        <item x="44"/>
        <item x="34"/>
        <item x="49"/>
        <item x="6"/>
        <item m="1" x="60"/>
        <item x="39"/>
        <item x="30"/>
        <item x="16"/>
        <item m="1" x="56"/>
        <item m="1" x="58"/>
        <item m="1" x="63"/>
        <item x="19"/>
        <item m="1" x="66"/>
        <item m="1" x="54"/>
        <item x="35"/>
        <item x="13"/>
        <item x="11"/>
        <item x="29"/>
        <item x="45"/>
        <item x="4"/>
        <item x="1"/>
        <item x="5"/>
        <item x="20"/>
        <item t="sum"/>
      </items>
    </pivotField>
    <pivotField compact="0" outline="0" subtotalTop="0" showAll="0" defaultSubtotal="0"/>
    <pivotField axis="axisRow" compact="0" outline="0" subtotalTop="0" showAll="0" numFmtId="164" defaultSubtotal="0">
      <items count="50">
        <item h="1" m="1" x="46"/>
        <item x="0"/>
        <item m="1" x="38"/>
        <item m="1" x="47"/>
        <item m="1" x="40"/>
        <item m="1" x="37"/>
        <item m="1" x="44"/>
        <item x="4"/>
        <item m="1" x="41"/>
        <item m="1" x="36"/>
        <item m="1" x="43"/>
        <item x="10"/>
        <item m="1" x="48"/>
        <item x="12"/>
        <item x="11"/>
        <item x="13"/>
        <item x="14"/>
        <item x="15"/>
        <item x="16"/>
        <item x="17"/>
        <item m="1" x="42"/>
        <item x="20"/>
        <item m="1" x="49"/>
        <item m="1" x="45"/>
        <item x="21"/>
        <item x="22"/>
        <item x="24"/>
        <item x="25"/>
        <item x="27"/>
        <item x="28"/>
        <item x="30"/>
        <item x="31"/>
        <item m="1" x="34"/>
        <item m="1" x="32"/>
        <item m="1" x="33"/>
        <item m="1" x="35"/>
        <item m="1" x="39"/>
        <item x="2"/>
        <item x="26"/>
        <item h="1" x="29"/>
        <item h="1" x="18"/>
        <item h="1" x="19"/>
        <item h="1" x="23"/>
        <item h="1" x="1"/>
        <item h="1" x="5"/>
        <item h="1" x="6"/>
        <item h="1" x="3"/>
        <item h="1" x="7"/>
        <item h="1" x="8"/>
        <item h="1" x="9"/>
      </items>
    </pivotField>
    <pivotField axis="axisRow" compact="0" outline="0" subtotalTop="0" showAll="0" numFmtId="164" defaultSubtotal="0">
      <items count="59">
        <item m="1" x="57"/>
        <item m="1" x="55"/>
        <item m="1" x="48"/>
        <item m="1" x="38"/>
        <item m="1" x="50"/>
        <item m="1" x="47"/>
        <item m="1" x="43"/>
        <item x="5"/>
        <item m="1" x="46"/>
        <item m="1" x="44"/>
        <item m="1" x="54"/>
        <item m="1" x="51"/>
        <item x="11"/>
        <item x="12"/>
        <item x="13"/>
        <item x="14"/>
        <item x="15"/>
        <item x="19"/>
        <item x="18"/>
        <item x="20"/>
        <item x="23"/>
        <item m="1" x="52"/>
        <item m="1" x="41"/>
        <item m="1" x="49"/>
        <item x="24"/>
        <item x="28"/>
        <item x="25"/>
        <item x="29"/>
        <item x="31"/>
        <item x="33"/>
        <item x="35"/>
        <item x="36"/>
        <item x="16"/>
        <item x="32"/>
        <item x="26"/>
        <item m="1" x="58"/>
        <item m="1" x="53"/>
        <item m="1" x="40"/>
        <item m="1" x="56"/>
        <item m="1" x="42"/>
        <item m="1" x="39"/>
        <item x="0"/>
        <item m="1" x="45"/>
        <item x="3"/>
        <item m="1" x="37"/>
        <item x="34"/>
        <item x="30"/>
        <item x="21"/>
        <item x="22"/>
        <item x="27"/>
        <item x="2"/>
        <item x="6"/>
        <item x="7"/>
        <item x="1"/>
        <item x="4"/>
        <item x="8"/>
        <item x="9"/>
        <item x="10"/>
        <item x="17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9">
        <item sd="0" x="0"/>
        <item m="1" x="4"/>
        <item m="1" x="6"/>
        <item m="1" x="7"/>
        <item m="1" x="5"/>
        <item x="3"/>
        <item x="1"/>
        <item x="2"/>
        <item t="default"/>
      </items>
    </pivotField>
    <pivotField compact="0" outline="0" subtotalTop="0" showAll="0" defaultSubtotal="0"/>
    <pivotField compact="0" outline="0" subtotalTop="0" showAll="0"/>
  </pivotFields>
  <rowFields count="5">
    <field x="10"/>
    <field x="4"/>
    <field x="5"/>
    <field x="0"/>
    <field x="2"/>
  </rowFields>
  <rowItems count="115">
    <i>
      <x/>
    </i>
    <i>
      <x v="5"/>
    </i>
    <i r="1">
      <x v="17"/>
    </i>
    <i r="2">
      <x v="32"/>
    </i>
    <i r="3">
      <x v="10"/>
    </i>
    <i r="4">
      <x v="55"/>
    </i>
    <i r="1">
      <x v="25"/>
    </i>
    <i r="2">
      <x v="34"/>
    </i>
    <i r="3">
      <x v="5"/>
    </i>
    <i r="4">
      <x v="7"/>
    </i>
    <i r="2">
      <x v="41"/>
    </i>
    <i r="3">
      <x v="5"/>
    </i>
    <i r="4">
      <x v="31"/>
    </i>
    <i>
      <x v="6"/>
    </i>
    <i r="1">
      <x v="1"/>
    </i>
    <i r="2">
      <x v="53"/>
    </i>
    <i r="3">
      <x v="1"/>
    </i>
    <i r="4">
      <x v="64"/>
    </i>
    <i r="1">
      <x v="11"/>
    </i>
    <i r="2">
      <x v="12"/>
    </i>
    <i r="3">
      <x v="6"/>
    </i>
    <i r="4">
      <x v="33"/>
    </i>
    <i r="1">
      <x v="14"/>
    </i>
    <i r="2">
      <x v="13"/>
    </i>
    <i r="3">
      <x v="6"/>
    </i>
    <i r="4">
      <x v="43"/>
    </i>
    <i r="1">
      <x v="17"/>
    </i>
    <i r="2">
      <x v="18"/>
    </i>
    <i r="3">
      <x v="4"/>
    </i>
    <i r="4">
      <x v="15"/>
    </i>
    <i r="3">
      <x v="6"/>
    </i>
    <i r="4">
      <x v="12"/>
    </i>
    <i r="4">
      <x v="29"/>
    </i>
    <i r="1">
      <x v="21"/>
    </i>
    <i r="2">
      <x v="20"/>
    </i>
    <i r="3">
      <x v="4"/>
    </i>
    <i r="4">
      <x v="19"/>
    </i>
    <i r="1">
      <x v="25"/>
    </i>
    <i r="2">
      <x v="26"/>
    </i>
    <i r="3">
      <x v="4"/>
    </i>
    <i r="4">
      <x v="28"/>
    </i>
    <i r="4">
      <x v="45"/>
    </i>
    <i r="4">
      <x v="58"/>
    </i>
    <i r="1">
      <x v="28"/>
    </i>
    <i r="2">
      <x v="33"/>
    </i>
    <i r="3">
      <x v="1"/>
    </i>
    <i r="4">
      <x v="16"/>
    </i>
    <i r="4">
      <x v="20"/>
    </i>
    <i r="4">
      <x v="46"/>
    </i>
    <i r="1">
      <x v="38"/>
    </i>
    <i r="2">
      <x v="28"/>
    </i>
    <i r="3">
      <x v="1"/>
    </i>
    <i r="4">
      <x v="27"/>
    </i>
    <i>
      <x v="7"/>
    </i>
    <i r="1">
      <x v="7"/>
    </i>
    <i r="2">
      <x v="7"/>
    </i>
    <i r="3">
      <x v="5"/>
    </i>
    <i r="4">
      <x v="47"/>
    </i>
    <i r="1">
      <x v="13"/>
    </i>
    <i r="2">
      <x v="14"/>
    </i>
    <i r="3">
      <x v="4"/>
    </i>
    <i r="4">
      <x v="51"/>
    </i>
    <i r="1">
      <x v="15"/>
    </i>
    <i r="2">
      <x v="15"/>
    </i>
    <i r="3">
      <x v="4"/>
    </i>
    <i r="4">
      <x v="5"/>
    </i>
    <i r="1">
      <x v="16"/>
    </i>
    <i r="2">
      <x v="16"/>
    </i>
    <i r="3">
      <x v="4"/>
    </i>
    <i r="4">
      <x v="10"/>
    </i>
    <i r="1">
      <x v="18"/>
    </i>
    <i r="2">
      <x v="17"/>
    </i>
    <i r="3">
      <x v="4"/>
    </i>
    <i r="4">
      <x v="38"/>
    </i>
    <i r="1">
      <x v="19"/>
    </i>
    <i r="2">
      <x v="19"/>
    </i>
    <i r="3">
      <x v="4"/>
    </i>
    <i r="4">
      <x v="2"/>
    </i>
    <i r="4">
      <x v="3"/>
    </i>
    <i r="4">
      <x v="17"/>
    </i>
    <i r="4">
      <x v="42"/>
    </i>
    <i r="4">
      <x v="61"/>
    </i>
    <i r="1">
      <x v="24"/>
    </i>
    <i r="2">
      <x v="24"/>
    </i>
    <i r="3">
      <x/>
    </i>
    <i r="4">
      <x v="13"/>
    </i>
    <i r="1">
      <x v="26"/>
    </i>
    <i r="2">
      <x v="25"/>
    </i>
    <i r="3">
      <x v="6"/>
    </i>
    <i r="4">
      <x v="21"/>
    </i>
    <i r="1">
      <x v="27"/>
    </i>
    <i r="2">
      <x v="27"/>
    </i>
    <i r="3">
      <x v="5"/>
    </i>
    <i r="4">
      <x v="44"/>
    </i>
    <i r="1">
      <x v="29"/>
    </i>
    <i r="2">
      <x v="29"/>
    </i>
    <i r="3">
      <x v="5"/>
    </i>
    <i r="4">
      <x v="22"/>
    </i>
    <i r="1">
      <x v="30"/>
    </i>
    <i r="2">
      <x v="30"/>
    </i>
    <i r="3">
      <x v="5"/>
    </i>
    <i r="4">
      <x v="37"/>
    </i>
    <i r="1">
      <x v="31"/>
    </i>
    <i r="2">
      <x v="31"/>
    </i>
    <i r="3">
      <x v="2"/>
    </i>
    <i r="4">
      <x v="41"/>
    </i>
    <i r="1">
      <x v="37"/>
    </i>
    <i r="2">
      <x v="43"/>
    </i>
    <i r="3">
      <x v="2"/>
    </i>
    <i r="4">
      <x v="63"/>
    </i>
    <i r="1">
      <x v="38"/>
    </i>
    <i r="2">
      <x v="46"/>
    </i>
    <i r="3">
      <x v="5"/>
    </i>
    <i r="4">
      <x v="6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lanned Gathered" fld="6" baseField="0" baseItem="0"/>
    <dataField name=" # Actual Gathered" fld="7" baseField="0" baseItem="0"/>
    <dataField name=" Planned Removed" fld="8" baseField="0" baseItem="0"/>
    <dataField name=" # Actual Removed" fld="9" baseField="0" baseItem="0"/>
  </dataFields>
  <formats count="23">
    <format dxfId="0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fieldPosition="0">
        <references count="1">
          <reference field="10" count="1">
            <x v="0"/>
          </reference>
        </references>
      </pivotArea>
    </format>
    <format dxfId="5">
      <pivotArea outline="0" fieldPosition="0">
        <references count="1">
          <reference field="10" count="1">
            <x v="1"/>
          </reference>
        </references>
      </pivotArea>
    </format>
    <format dxfId="5">
      <pivotArea outline="0" fieldPosition="0" dataOnly="0" labelOnly="1">
        <references count="1">
          <reference field="10" count="2">
            <x v="0"/>
            <x v="1"/>
          </reference>
        </references>
      </pivotArea>
    </format>
    <format dxfId="6">
      <pivotArea outline="0" fieldPosition="0">
        <references count="1">
          <reference field="10" count="1">
            <x v="0"/>
          </reference>
        </references>
      </pivotArea>
    </format>
    <format dxfId="6">
      <pivotArea outline="0" fieldPosition="0">
        <references count="1">
          <reference field="10" count="1">
            <x v="1"/>
          </reference>
        </references>
      </pivotArea>
    </format>
    <format dxfId="6">
      <pivotArea outline="0" fieldPosition="0" dataOnly="0" labelOnly="1">
        <references count="1">
          <reference field="10" count="2">
            <x v="0"/>
            <x v="1"/>
          </reference>
        </references>
      </pivotArea>
    </format>
    <format dxfId="5">
      <pivotArea outline="0" fieldPosition="0">
        <references count="1">
          <reference field="10" count="1">
            <x v="2"/>
          </reference>
        </references>
      </pivotArea>
    </format>
    <format dxfId="5">
      <pivotArea outline="0" fieldPosition="0" dataOnly="0" labelOnly="1">
        <references count="1">
          <reference field="10" count="1">
            <x v="2"/>
          </reference>
        </references>
      </pivotArea>
    </format>
    <format dxfId="6">
      <pivotArea outline="0" fieldPosition="0">
        <references count="1">
          <reference field="10" count="1">
            <x v="2"/>
          </reference>
        </references>
      </pivotArea>
    </format>
    <format dxfId="6">
      <pivotArea outline="0" fieldPosition="0" dataOnly="0" labelOnly="1">
        <references count="1">
          <reference field="10" count="1">
            <x v="2"/>
          </reference>
        </references>
      </pivotArea>
    </format>
    <format dxfId="5">
      <pivotArea outline="0" fieldPosition="0">
        <references count="1">
          <reference field="10" count="1">
            <x v="3"/>
          </reference>
        </references>
      </pivotArea>
    </format>
    <format dxfId="5">
      <pivotArea outline="0" fieldPosition="0" dataOnly="0" labelOnly="1">
        <references count="1">
          <reference field="10" count="1">
            <x v="3"/>
          </reference>
        </references>
      </pivotArea>
    </format>
    <format dxfId="6">
      <pivotArea outline="0" fieldPosition="0">
        <references count="1">
          <reference field="10" count="1">
            <x v="3"/>
          </reference>
        </references>
      </pivotArea>
    </format>
    <format dxfId="6">
      <pivotArea outline="0" fieldPosition="0" dataOnly="0" labelOnly="1">
        <references count="1">
          <reference field="10" count="1">
            <x v="3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6"/>
  <sheetViews>
    <sheetView workbookViewId="0" topLeftCell="A1">
      <selection activeCell="C30" sqref="C30"/>
    </sheetView>
  </sheetViews>
  <sheetFormatPr defaultColWidth="8.8515625" defaultRowHeight="12.75"/>
  <cols>
    <col min="1" max="1" width="6.7109375" style="0" customWidth="1"/>
    <col min="2" max="2" width="11.421875" style="0" customWidth="1"/>
    <col min="3" max="3" width="24.7109375" style="0" bestFit="1" customWidth="1"/>
    <col min="4" max="4" width="10.140625" style="0" customWidth="1"/>
    <col min="5" max="6" width="11.421875" style="0" bestFit="1" customWidth="1"/>
    <col min="7" max="9" width="9.421875" style="0" bestFit="1" customWidth="1"/>
    <col min="10" max="10" width="15.421875" style="0" bestFit="1" customWidth="1"/>
    <col min="11" max="35" width="17.28125" style="0" bestFit="1" customWidth="1"/>
    <col min="36" max="36" width="11.7109375" style="0" bestFit="1" customWidth="1"/>
  </cols>
  <sheetData>
    <row r="3" spans="1:10" ht="12">
      <c r="A3" s="36"/>
      <c r="B3" s="36"/>
      <c r="C3" s="36"/>
      <c r="D3" s="36"/>
      <c r="E3" s="36"/>
      <c r="F3" s="36"/>
      <c r="G3" s="37" t="s">
        <v>4</v>
      </c>
      <c r="H3" s="36"/>
      <c r="I3" s="36"/>
      <c r="J3" s="36"/>
    </row>
    <row r="4" spans="1:10" ht="36">
      <c r="A4" s="37" t="s">
        <v>45</v>
      </c>
      <c r="B4" s="37" t="s">
        <v>50</v>
      </c>
      <c r="C4" s="37" t="s">
        <v>46</v>
      </c>
      <c r="D4" s="37" t="s">
        <v>51</v>
      </c>
      <c r="E4" s="37" t="s">
        <v>47</v>
      </c>
      <c r="F4" s="37" t="s">
        <v>48</v>
      </c>
      <c r="G4" s="56" t="s">
        <v>5</v>
      </c>
      <c r="H4" s="56" t="s">
        <v>6</v>
      </c>
      <c r="I4" s="56" t="s">
        <v>7</v>
      </c>
      <c r="J4" s="56" t="s">
        <v>8</v>
      </c>
    </row>
    <row r="5" spans="1:10" ht="12">
      <c r="A5" s="36" t="s">
        <v>120</v>
      </c>
      <c r="B5" s="36"/>
      <c r="C5" s="36"/>
      <c r="D5" s="36"/>
      <c r="E5" s="36"/>
      <c r="F5" s="36"/>
      <c r="G5" s="41">
        <v>195</v>
      </c>
      <c r="H5" s="41">
        <v>11</v>
      </c>
      <c r="I5" s="41">
        <v>195</v>
      </c>
      <c r="J5" s="38">
        <v>11</v>
      </c>
    </row>
    <row r="6" spans="1:10" ht="12">
      <c r="A6" s="36"/>
      <c r="B6" s="36" t="s">
        <v>57</v>
      </c>
      <c r="C6" s="36"/>
      <c r="D6" s="36"/>
      <c r="E6" s="36"/>
      <c r="F6" s="36"/>
      <c r="G6" s="41"/>
      <c r="H6" s="41"/>
      <c r="I6" s="41"/>
      <c r="J6" s="38"/>
    </row>
    <row r="7" spans="1:10" ht="12">
      <c r="A7" s="36"/>
      <c r="B7" s="36"/>
      <c r="C7" s="36" t="s">
        <v>122</v>
      </c>
      <c r="D7" s="36"/>
      <c r="E7" s="36"/>
      <c r="F7" s="36"/>
      <c r="G7" s="41">
        <v>150</v>
      </c>
      <c r="H7" s="41"/>
      <c r="I7" s="41">
        <v>150</v>
      </c>
      <c r="J7" s="38"/>
    </row>
    <row r="8" spans="1:10" ht="12">
      <c r="A8" s="36"/>
      <c r="B8" s="36"/>
      <c r="C8" s="36"/>
      <c r="D8" s="36" t="s">
        <v>23</v>
      </c>
      <c r="E8" s="36"/>
      <c r="F8" s="36"/>
      <c r="G8" s="41">
        <v>150</v>
      </c>
      <c r="H8" s="41"/>
      <c r="I8" s="41">
        <v>150</v>
      </c>
      <c r="J8" s="38"/>
    </row>
    <row r="9" spans="1:10" ht="12">
      <c r="A9" s="36"/>
      <c r="B9" s="36"/>
      <c r="C9" s="36"/>
      <c r="D9" s="36"/>
      <c r="E9" s="55">
        <v>40637</v>
      </c>
      <c r="F9" s="36"/>
      <c r="G9" s="41">
        <v>150</v>
      </c>
      <c r="H9" s="41"/>
      <c r="I9" s="41">
        <v>150</v>
      </c>
      <c r="J9" s="38"/>
    </row>
    <row r="10" spans="1:10" ht="12">
      <c r="A10" s="36"/>
      <c r="B10" s="36"/>
      <c r="C10" s="36"/>
      <c r="D10" s="36"/>
      <c r="E10" s="36"/>
      <c r="F10" s="55">
        <v>40641</v>
      </c>
      <c r="G10" s="41">
        <v>150</v>
      </c>
      <c r="H10" s="41"/>
      <c r="I10" s="41">
        <v>150</v>
      </c>
      <c r="J10" s="38"/>
    </row>
    <row r="11" spans="1:10" ht="12">
      <c r="A11" s="36"/>
      <c r="B11" s="36"/>
      <c r="C11" s="36" t="s">
        <v>40</v>
      </c>
      <c r="D11" s="36"/>
      <c r="E11" s="36"/>
      <c r="F11" s="36"/>
      <c r="G11" s="41">
        <v>45</v>
      </c>
      <c r="H11" s="41">
        <v>11</v>
      </c>
      <c r="I11" s="41">
        <v>45</v>
      </c>
      <c r="J11" s="38">
        <v>11</v>
      </c>
    </row>
    <row r="12" spans="1:10" ht="12">
      <c r="A12" s="36"/>
      <c r="B12" s="36"/>
      <c r="C12" s="36"/>
      <c r="D12" s="36" t="s">
        <v>57</v>
      </c>
      <c r="E12" s="36"/>
      <c r="F12" s="36"/>
      <c r="G12" s="41">
        <v>45</v>
      </c>
      <c r="H12" s="41">
        <v>11</v>
      </c>
      <c r="I12" s="41">
        <v>45</v>
      </c>
      <c r="J12" s="38">
        <v>11</v>
      </c>
    </row>
    <row r="13" spans="1:10" ht="12">
      <c r="A13" s="36"/>
      <c r="B13" s="36"/>
      <c r="C13" s="36"/>
      <c r="D13" s="36"/>
      <c r="E13" s="55">
        <v>40469</v>
      </c>
      <c r="F13" s="36"/>
      <c r="G13" s="41">
        <v>45</v>
      </c>
      <c r="H13" s="41">
        <v>11</v>
      </c>
      <c r="I13" s="41">
        <v>45</v>
      </c>
      <c r="J13" s="38">
        <v>11</v>
      </c>
    </row>
    <row r="14" spans="1:10" ht="12">
      <c r="A14" s="36"/>
      <c r="B14" s="36"/>
      <c r="C14" s="36"/>
      <c r="D14" s="36"/>
      <c r="E14" s="36"/>
      <c r="F14" s="55">
        <v>40480</v>
      </c>
      <c r="G14" s="41">
        <v>45</v>
      </c>
      <c r="H14" s="41">
        <v>11</v>
      </c>
      <c r="I14" s="41">
        <v>45</v>
      </c>
      <c r="J14" s="38">
        <v>11</v>
      </c>
    </row>
    <row r="15" spans="1:10" ht="12">
      <c r="A15" s="36" t="s">
        <v>59</v>
      </c>
      <c r="B15" s="36"/>
      <c r="C15" s="36"/>
      <c r="D15" s="36"/>
      <c r="E15" s="36"/>
      <c r="F15" s="36"/>
      <c r="G15" s="41">
        <v>1875</v>
      </c>
      <c r="H15" s="41">
        <v>64</v>
      </c>
      <c r="I15" s="41">
        <v>1675</v>
      </c>
      <c r="J15" s="38">
        <v>64</v>
      </c>
    </row>
    <row r="16" spans="1:10" ht="12">
      <c r="A16" s="36"/>
      <c r="B16" s="36" t="s">
        <v>57</v>
      </c>
      <c r="C16" s="36"/>
      <c r="D16" s="36"/>
      <c r="E16" s="36"/>
      <c r="F16" s="36"/>
      <c r="G16" s="41"/>
      <c r="H16" s="41"/>
      <c r="I16" s="41"/>
      <c r="J16" s="38"/>
    </row>
    <row r="17" spans="1:10" ht="12">
      <c r="A17" s="36"/>
      <c r="B17" s="36"/>
      <c r="C17" s="36" t="s">
        <v>97</v>
      </c>
      <c r="D17" s="36"/>
      <c r="E17" s="36"/>
      <c r="F17" s="36"/>
      <c r="G17" s="41">
        <v>100</v>
      </c>
      <c r="H17" s="41"/>
      <c r="I17" s="41">
        <v>100</v>
      </c>
      <c r="J17" s="38"/>
    </row>
    <row r="18" spans="1:10" ht="12">
      <c r="A18" s="36"/>
      <c r="B18" s="36"/>
      <c r="C18" s="36"/>
      <c r="D18" s="36" t="s">
        <v>57</v>
      </c>
      <c r="E18" s="36"/>
      <c r="F18" s="36"/>
      <c r="G18" s="41">
        <v>100</v>
      </c>
      <c r="H18" s="41"/>
      <c r="I18" s="41">
        <v>100</v>
      </c>
      <c r="J18" s="38"/>
    </row>
    <row r="19" spans="1:10" ht="12">
      <c r="A19" s="36"/>
      <c r="B19" s="36"/>
      <c r="C19" s="36"/>
      <c r="D19" s="36"/>
      <c r="E19" s="55">
        <v>40452</v>
      </c>
      <c r="F19" s="36"/>
      <c r="G19" s="41">
        <v>100</v>
      </c>
      <c r="H19" s="41"/>
      <c r="I19" s="41">
        <v>100</v>
      </c>
      <c r="J19" s="38"/>
    </row>
    <row r="20" spans="1:10" ht="12">
      <c r="A20" s="36"/>
      <c r="B20" s="36"/>
      <c r="C20" s="36"/>
      <c r="D20" s="36"/>
      <c r="E20" s="36"/>
      <c r="F20" s="55">
        <v>40815</v>
      </c>
      <c r="G20" s="41">
        <v>100</v>
      </c>
      <c r="H20" s="41"/>
      <c r="I20" s="41">
        <v>100</v>
      </c>
      <c r="J20" s="38"/>
    </row>
    <row r="21" spans="1:10" ht="12">
      <c r="A21" s="36"/>
      <c r="B21" s="36"/>
      <c r="C21" s="36" t="s">
        <v>92</v>
      </c>
      <c r="D21" s="36"/>
      <c r="E21" s="36"/>
      <c r="F21" s="36"/>
      <c r="G21" s="41">
        <v>726</v>
      </c>
      <c r="H21" s="41"/>
      <c r="I21" s="41">
        <v>626</v>
      </c>
      <c r="J21" s="38"/>
    </row>
    <row r="22" spans="1:10" ht="12">
      <c r="A22" s="36"/>
      <c r="B22" s="36"/>
      <c r="C22" s="36"/>
      <c r="D22" s="36" t="s">
        <v>22</v>
      </c>
      <c r="E22" s="36"/>
      <c r="F22" s="36"/>
      <c r="G22" s="41">
        <v>726</v>
      </c>
      <c r="H22" s="41"/>
      <c r="I22" s="41">
        <v>626</v>
      </c>
      <c r="J22" s="38"/>
    </row>
    <row r="23" spans="1:10" ht="12">
      <c r="A23" s="36"/>
      <c r="B23" s="36"/>
      <c r="C23" s="36"/>
      <c r="D23" s="36"/>
      <c r="E23" s="55">
        <v>40787</v>
      </c>
      <c r="F23" s="36"/>
      <c r="G23" s="41">
        <v>726</v>
      </c>
      <c r="H23" s="41"/>
      <c r="I23" s="41">
        <v>626</v>
      </c>
      <c r="J23" s="38"/>
    </row>
    <row r="24" spans="1:10" ht="12">
      <c r="A24" s="36"/>
      <c r="B24" s="36"/>
      <c r="C24" s="36"/>
      <c r="D24" s="36"/>
      <c r="E24" s="36"/>
      <c r="F24" s="55">
        <v>40816</v>
      </c>
      <c r="G24" s="41">
        <v>726</v>
      </c>
      <c r="H24" s="41"/>
      <c r="I24" s="41">
        <v>626</v>
      </c>
      <c r="J24" s="38"/>
    </row>
    <row r="25" spans="1:10" ht="12">
      <c r="A25" s="36"/>
      <c r="B25" s="36"/>
      <c r="C25" s="36" t="s">
        <v>93</v>
      </c>
      <c r="D25" s="36"/>
      <c r="E25" s="36"/>
      <c r="F25" s="36"/>
      <c r="G25" s="41">
        <v>747</v>
      </c>
      <c r="H25" s="41"/>
      <c r="I25" s="41">
        <v>669</v>
      </c>
      <c r="J25" s="38"/>
    </row>
    <row r="26" spans="1:10" ht="12">
      <c r="A26" s="36"/>
      <c r="B26" s="36"/>
      <c r="C26" s="36"/>
      <c r="D26" s="36" t="s">
        <v>22</v>
      </c>
      <c r="E26" s="36"/>
      <c r="F26" s="36"/>
      <c r="G26" s="41">
        <v>747</v>
      </c>
      <c r="H26" s="41"/>
      <c r="I26" s="41">
        <v>669</v>
      </c>
      <c r="J26" s="38"/>
    </row>
    <row r="27" spans="1:10" ht="12">
      <c r="A27" s="36"/>
      <c r="B27" s="36"/>
      <c r="C27" s="36"/>
      <c r="D27" s="36"/>
      <c r="E27" s="55">
        <v>40787</v>
      </c>
      <c r="F27" s="36"/>
      <c r="G27" s="41">
        <v>747</v>
      </c>
      <c r="H27" s="41"/>
      <c r="I27" s="41">
        <v>669</v>
      </c>
      <c r="J27" s="38"/>
    </row>
    <row r="28" spans="1:10" ht="12">
      <c r="A28" s="36"/>
      <c r="B28" s="36"/>
      <c r="C28" s="36"/>
      <c r="D28" s="36"/>
      <c r="E28" s="36"/>
      <c r="F28" s="55">
        <v>40816</v>
      </c>
      <c r="G28" s="41">
        <v>747</v>
      </c>
      <c r="H28" s="41"/>
      <c r="I28" s="41">
        <v>669</v>
      </c>
      <c r="J28" s="38"/>
    </row>
    <row r="29" spans="1:10" ht="12">
      <c r="A29" s="36"/>
      <c r="B29" s="36"/>
      <c r="C29" s="36" t="s">
        <v>91</v>
      </c>
      <c r="D29" s="36"/>
      <c r="E29" s="36"/>
      <c r="F29" s="36"/>
      <c r="G29" s="41">
        <v>220</v>
      </c>
      <c r="H29" s="41"/>
      <c r="I29" s="41">
        <v>200</v>
      </c>
      <c r="J29" s="38"/>
    </row>
    <row r="30" spans="1:10" ht="12">
      <c r="A30" s="36"/>
      <c r="B30" s="36"/>
      <c r="C30" s="36"/>
      <c r="D30" s="36" t="s">
        <v>22</v>
      </c>
      <c r="E30" s="36"/>
      <c r="F30" s="36"/>
      <c r="G30" s="41">
        <v>220</v>
      </c>
      <c r="H30" s="41"/>
      <c r="I30" s="41">
        <v>200</v>
      </c>
      <c r="J30" s="38"/>
    </row>
    <row r="31" spans="1:10" ht="12">
      <c r="A31" s="36"/>
      <c r="B31" s="36"/>
      <c r="C31" s="36"/>
      <c r="D31" s="36"/>
      <c r="E31" s="55">
        <v>40781</v>
      </c>
      <c r="F31" s="36"/>
      <c r="G31" s="41">
        <v>220</v>
      </c>
      <c r="H31" s="41"/>
      <c r="I31" s="41">
        <v>200</v>
      </c>
      <c r="J31" s="38"/>
    </row>
    <row r="32" spans="1:10" ht="12">
      <c r="A32" s="36"/>
      <c r="B32" s="36"/>
      <c r="C32" s="36"/>
      <c r="D32" s="36"/>
      <c r="E32" s="36"/>
      <c r="F32" s="55">
        <v>40785</v>
      </c>
      <c r="G32" s="41">
        <v>220</v>
      </c>
      <c r="H32" s="41"/>
      <c r="I32" s="41">
        <v>200</v>
      </c>
      <c r="J32" s="38"/>
    </row>
    <row r="33" spans="1:10" ht="12">
      <c r="A33" s="36"/>
      <c r="B33" s="36"/>
      <c r="C33" s="36" t="s">
        <v>96</v>
      </c>
      <c r="D33" s="36"/>
      <c r="E33" s="36"/>
      <c r="F33" s="36"/>
      <c r="G33" s="41">
        <v>42</v>
      </c>
      <c r="H33" s="41"/>
      <c r="I33" s="41">
        <v>40</v>
      </c>
      <c r="J33" s="38"/>
    </row>
    <row r="34" spans="1:10" ht="12">
      <c r="A34" s="36"/>
      <c r="B34" s="36"/>
      <c r="C34" s="36"/>
      <c r="D34" s="36" t="s">
        <v>22</v>
      </c>
      <c r="E34" s="36"/>
      <c r="F34" s="36"/>
      <c r="G34" s="41">
        <v>42</v>
      </c>
      <c r="H34" s="41"/>
      <c r="I34" s="41">
        <v>40</v>
      </c>
      <c r="J34" s="38"/>
    </row>
    <row r="35" spans="1:10" ht="12">
      <c r="A35" s="36"/>
      <c r="B35" s="36"/>
      <c r="C35" s="36"/>
      <c r="D35" s="36"/>
      <c r="E35" s="55">
        <v>40787</v>
      </c>
      <c r="F35" s="36"/>
      <c r="G35" s="41">
        <v>42</v>
      </c>
      <c r="H35" s="41"/>
      <c r="I35" s="41">
        <v>40</v>
      </c>
      <c r="J35" s="38"/>
    </row>
    <row r="36" spans="1:10" ht="12">
      <c r="A36" s="36"/>
      <c r="B36" s="36"/>
      <c r="C36" s="36"/>
      <c r="D36" s="36"/>
      <c r="E36" s="36"/>
      <c r="F36" s="55">
        <v>40816</v>
      </c>
      <c r="G36" s="41">
        <v>42</v>
      </c>
      <c r="H36" s="41"/>
      <c r="I36" s="41">
        <v>40</v>
      </c>
      <c r="J36" s="38"/>
    </row>
    <row r="37" spans="1:10" ht="12">
      <c r="A37" s="36"/>
      <c r="B37" s="36"/>
      <c r="C37" s="36" t="s">
        <v>38</v>
      </c>
      <c r="D37" s="36"/>
      <c r="E37" s="36"/>
      <c r="F37" s="36"/>
      <c r="G37" s="41">
        <v>40</v>
      </c>
      <c r="H37" s="41">
        <v>64</v>
      </c>
      <c r="I37" s="41">
        <v>40</v>
      </c>
      <c r="J37" s="38">
        <v>64</v>
      </c>
    </row>
    <row r="38" spans="1:10" ht="12">
      <c r="A38" s="36"/>
      <c r="B38" s="36"/>
      <c r="C38" s="36"/>
      <c r="D38" s="36" t="s">
        <v>22</v>
      </c>
      <c r="E38" s="36"/>
      <c r="F38" s="36"/>
      <c r="G38" s="41">
        <v>40</v>
      </c>
      <c r="H38" s="41">
        <v>64</v>
      </c>
      <c r="I38" s="41">
        <v>40</v>
      </c>
      <c r="J38" s="38">
        <v>64</v>
      </c>
    </row>
    <row r="39" spans="1:10" ht="12">
      <c r="A39" s="36"/>
      <c r="B39" s="36"/>
      <c r="C39" s="36"/>
      <c r="D39" s="36"/>
      <c r="E39" s="55">
        <v>40452</v>
      </c>
      <c r="F39" s="36"/>
      <c r="G39" s="41">
        <v>40</v>
      </c>
      <c r="H39" s="41">
        <v>64</v>
      </c>
      <c r="I39" s="41">
        <v>40</v>
      </c>
      <c r="J39" s="38">
        <v>64</v>
      </c>
    </row>
    <row r="40" spans="1:10" ht="12">
      <c r="A40" s="36"/>
      <c r="B40" s="36"/>
      <c r="C40" s="36"/>
      <c r="D40" s="36"/>
      <c r="E40" s="36"/>
      <c r="F40" s="55">
        <v>40453</v>
      </c>
      <c r="G40" s="41">
        <v>40</v>
      </c>
      <c r="H40" s="41">
        <v>64</v>
      </c>
      <c r="I40" s="41">
        <v>40</v>
      </c>
      <c r="J40" s="38">
        <v>64</v>
      </c>
    </row>
    <row r="41" spans="1:10" ht="12">
      <c r="A41" s="36" t="s">
        <v>136</v>
      </c>
      <c r="B41" s="36"/>
      <c r="C41" s="36"/>
      <c r="D41" s="36"/>
      <c r="E41" s="36"/>
      <c r="F41" s="36"/>
      <c r="G41" s="41">
        <v>353</v>
      </c>
      <c r="H41" s="41"/>
      <c r="I41" s="41">
        <v>273</v>
      </c>
      <c r="J41" s="38"/>
    </row>
    <row r="42" spans="1:10" ht="12">
      <c r="A42" s="36"/>
      <c r="B42" s="36" t="s">
        <v>57</v>
      </c>
      <c r="C42" s="36"/>
      <c r="D42" s="36"/>
      <c r="E42" s="36"/>
      <c r="F42" s="36"/>
      <c r="G42" s="41"/>
      <c r="H42" s="41"/>
      <c r="I42" s="41"/>
      <c r="J42" s="38"/>
    </row>
    <row r="43" spans="1:10" ht="12">
      <c r="A43" s="36"/>
      <c r="B43" s="36"/>
      <c r="C43" s="36" t="s">
        <v>138</v>
      </c>
      <c r="D43" s="36"/>
      <c r="E43" s="36"/>
      <c r="F43" s="36"/>
      <c r="G43" s="41">
        <v>125</v>
      </c>
      <c r="H43" s="41"/>
      <c r="I43" s="41">
        <v>75</v>
      </c>
      <c r="J43" s="38"/>
    </row>
    <row r="44" spans="1:10" ht="12">
      <c r="A44" s="36"/>
      <c r="B44" s="36"/>
      <c r="C44" s="36"/>
      <c r="D44" s="36" t="s">
        <v>57</v>
      </c>
      <c r="E44" s="36"/>
      <c r="F44" s="36"/>
      <c r="G44" s="41">
        <v>125</v>
      </c>
      <c r="H44" s="41"/>
      <c r="I44" s="41">
        <v>75</v>
      </c>
      <c r="J44" s="38"/>
    </row>
    <row r="45" spans="1:10" ht="12">
      <c r="A45" s="36"/>
      <c r="B45" s="36"/>
      <c r="C45" s="36"/>
      <c r="D45" s="36"/>
      <c r="E45" s="55">
        <v>40793</v>
      </c>
      <c r="F45" s="36"/>
      <c r="G45" s="41">
        <v>125</v>
      </c>
      <c r="H45" s="41"/>
      <c r="I45" s="41">
        <v>75</v>
      </c>
      <c r="J45" s="38"/>
    </row>
    <row r="46" spans="1:10" ht="12">
      <c r="A46" s="36"/>
      <c r="B46" s="36"/>
      <c r="C46" s="36"/>
      <c r="D46" s="36"/>
      <c r="E46" s="36"/>
      <c r="F46" s="55">
        <v>40800</v>
      </c>
      <c r="G46" s="41">
        <v>125</v>
      </c>
      <c r="H46" s="41"/>
      <c r="I46" s="41">
        <v>75</v>
      </c>
      <c r="J46" s="38"/>
    </row>
    <row r="47" spans="1:10" ht="12">
      <c r="A47" s="36"/>
      <c r="B47" s="36"/>
      <c r="C47" s="36" t="s">
        <v>137</v>
      </c>
      <c r="D47" s="36"/>
      <c r="E47" s="36"/>
      <c r="F47" s="36"/>
      <c r="G47" s="41">
        <v>90</v>
      </c>
      <c r="H47" s="41"/>
      <c r="I47" s="41">
        <v>60</v>
      </c>
      <c r="J47" s="38"/>
    </row>
    <row r="48" spans="1:10" ht="12">
      <c r="A48" s="36"/>
      <c r="B48" s="36"/>
      <c r="C48" s="36"/>
      <c r="D48" s="36" t="s">
        <v>23</v>
      </c>
      <c r="E48" s="36"/>
      <c r="F48" s="36"/>
      <c r="G48" s="41">
        <v>90</v>
      </c>
      <c r="H48" s="41"/>
      <c r="I48" s="41">
        <v>60</v>
      </c>
      <c r="J48" s="38"/>
    </row>
    <row r="49" spans="1:10" ht="12">
      <c r="A49" s="36"/>
      <c r="B49" s="36"/>
      <c r="C49" s="36"/>
      <c r="D49" s="36"/>
      <c r="E49" s="55">
        <v>40803</v>
      </c>
      <c r="F49" s="36"/>
      <c r="G49" s="41">
        <v>90</v>
      </c>
      <c r="H49" s="41"/>
      <c r="I49" s="41">
        <v>60</v>
      </c>
      <c r="J49" s="38"/>
    </row>
    <row r="50" spans="1:10" ht="12">
      <c r="A50" s="36"/>
      <c r="B50" s="36"/>
      <c r="C50" s="36"/>
      <c r="D50" s="36"/>
      <c r="E50" s="36"/>
      <c r="F50" s="55">
        <v>40807</v>
      </c>
      <c r="G50" s="41">
        <v>90</v>
      </c>
      <c r="H50" s="41"/>
      <c r="I50" s="41">
        <v>60</v>
      </c>
      <c r="J50" s="38"/>
    </row>
    <row r="51" spans="1:10" ht="12">
      <c r="A51" s="36"/>
      <c r="B51" s="36"/>
      <c r="C51" s="36" t="s">
        <v>37</v>
      </c>
      <c r="D51" s="36"/>
      <c r="E51" s="36"/>
      <c r="F51" s="36"/>
      <c r="G51" s="41">
        <v>138</v>
      </c>
      <c r="H51" s="41"/>
      <c r="I51" s="41">
        <v>138</v>
      </c>
      <c r="J51" s="38"/>
    </row>
    <row r="52" spans="1:10" ht="12">
      <c r="A52" s="36"/>
      <c r="B52" s="36"/>
      <c r="C52" s="36"/>
      <c r="D52" s="36" t="s">
        <v>23</v>
      </c>
      <c r="E52" s="36"/>
      <c r="F52" s="36"/>
      <c r="G52" s="41">
        <v>138</v>
      </c>
      <c r="H52" s="41"/>
      <c r="I52" s="41">
        <v>138</v>
      </c>
      <c r="J52" s="38"/>
    </row>
    <row r="53" spans="1:10" ht="12">
      <c r="A53" s="36"/>
      <c r="B53" s="36"/>
      <c r="C53" s="36"/>
      <c r="D53" s="36"/>
      <c r="E53" s="55">
        <v>40462</v>
      </c>
      <c r="F53" s="36"/>
      <c r="G53" s="41">
        <v>138</v>
      </c>
      <c r="H53" s="41"/>
      <c r="I53" s="41">
        <v>138</v>
      </c>
      <c r="J53" s="38"/>
    </row>
    <row r="54" spans="1:10" ht="12">
      <c r="A54" s="36"/>
      <c r="B54" s="36"/>
      <c r="C54" s="36"/>
      <c r="D54" s="36"/>
      <c r="E54" s="36"/>
      <c r="F54" s="55">
        <v>40473</v>
      </c>
      <c r="G54" s="41">
        <v>138</v>
      </c>
      <c r="H54" s="41"/>
      <c r="I54" s="41">
        <v>138</v>
      </c>
      <c r="J54" s="38"/>
    </row>
    <row r="55" spans="1:10" ht="12">
      <c r="A55" s="36" t="s">
        <v>123</v>
      </c>
      <c r="B55" s="36"/>
      <c r="C55" s="36"/>
      <c r="D55" s="36"/>
      <c r="E55" s="36"/>
      <c r="F55" s="36"/>
      <c r="G55" s="41">
        <v>160</v>
      </c>
      <c r="H55" s="41"/>
      <c r="I55" s="41">
        <v>24</v>
      </c>
      <c r="J55" s="38"/>
    </row>
    <row r="56" spans="1:10" ht="12">
      <c r="A56" s="36"/>
      <c r="B56" s="36" t="s">
        <v>57</v>
      </c>
      <c r="C56" s="36"/>
      <c r="D56" s="36"/>
      <c r="E56" s="36"/>
      <c r="F56" s="36"/>
      <c r="G56" s="41"/>
      <c r="H56" s="41"/>
      <c r="I56" s="41"/>
      <c r="J56" s="38"/>
    </row>
    <row r="57" spans="1:10" ht="12">
      <c r="A57" s="36"/>
      <c r="B57" s="36"/>
      <c r="C57" s="36" t="s">
        <v>121</v>
      </c>
      <c r="D57" s="36"/>
      <c r="E57" s="36"/>
      <c r="F57" s="36"/>
      <c r="G57" s="41">
        <v>60</v>
      </c>
      <c r="H57" s="41"/>
      <c r="I57" s="41">
        <v>9</v>
      </c>
      <c r="J57" s="38"/>
    </row>
    <row r="58" spans="1:10" ht="12">
      <c r="A58" s="36"/>
      <c r="B58" s="36"/>
      <c r="C58" s="36"/>
      <c r="D58" s="36" t="s">
        <v>22</v>
      </c>
      <c r="E58" s="36"/>
      <c r="F58" s="36"/>
      <c r="G58" s="41">
        <v>60</v>
      </c>
      <c r="H58" s="41"/>
      <c r="I58" s="41">
        <v>9</v>
      </c>
      <c r="J58" s="38"/>
    </row>
    <row r="59" spans="1:10" ht="12">
      <c r="A59" s="36"/>
      <c r="B59" s="36"/>
      <c r="C59" s="36"/>
      <c r="D59" s="36"/>
      <c r="E59" s="55">
        <v>40504</v>
      </c>
      <c r="F59" s="36"/>
      <c r="G59" s="41">
        <v>60</v>
      </c>
      <c r="H59" s="41"/>
      <c r="I59" s="41">
        <v>9</v>
      </c>
      <c r="J59" s="38"/>
    </row>
    <row r="60" spans="1:10" ht="12">
      <c r="A60" s="36"/>
      <c r="B60" s="36"/>
      <c r="C60" s="36"/>
      <c r="D60" s="36"/>
      <c r="E60" s="36"/>
      <c r="F60" s="55">
        <v>40511</v>
      </c>
      <c r="G60" s="41">
        <v>60</v>
      </c>
      <c r="H60" s="41"/>
      <c r="I60" s="41">
        <v>9</v>
      </c>
      <c r="J60" s="38"/>
    </row>
    <row r="61" spans="1:10" ht="12">
      <c r="A61" s="36"/>
      <c r="B61" s="36"/>
      <c r="C61" s="36" t="s">
        <v>124</v>
      </c>
      <c r="D61" s="36"/>
      <c r="E61" s="36"/>
      <c r="F61" s="36"/>
      <c r="G61" s="41">
        <v>100</v>
      </c>
      <c r="H61" s="41"/>
      <c r="I61" s="41">
        <v>15</v>
      </c>
      <c r="J61" s="38"/>
    </row>
    <row r="62" spans="1:10" ht="12">
      <c r="A62" s="36"/>
      <c r="B62" s="36"/>
      <c r="C62" s="36"/>
      <c r="D62" s="36" t="s">
        <v>22</v>
      </c>
      <c r="E62" s="36"/>
      <c r="F62" s="36"/>
      <c r="G62" s="41">
        <v>100</v>
      </c>
      <c r="H62" s="41"/>
      <c r="I62" s="41">
        <v>15</v>
      </c>
      <c r="J62" s="38"/>
    </row>
    <row r="63" spans="1:10" ht="12">
      <c r="A63" s="36"/>
      <c r="B63" s="36"/>
      <c r="C63" s="36"/>
      <c r="D63" s="36"/>
      <c r="E63" s="55">
        <v>40498</v>
      </c>
      <c r="F63" s="36"/>
      <c r="G63" s="41">
        <v>100</v>
      </c>
      <c r="H63" s="41"/>
      <c r="I63" s="41">
        <v>15</v>
      </c>
      <c r="J63" s="38"/>
    </row>
    <row r="64" spans="1:10" ht="12">
      <c r="A64" s="36"/>
      <c r="B64" s="36"/>
      <c r="C64" s="36"/>
      <c r="D64" s="36"/>
      <c r="E64" s="36"/>
      <c r="F64" s="55">
        <v>40503</v>
      </c>
      <c r="G64" s="41">
        <v>100</v>
      </c>
      <c r="H64" s="41"/>
      <c r="I64" s="41">
        <v>15</v>
      </c>
      <c r="J64" s="38"/>
    </row>
    <row r="65" spans="1:10" ht="12">
      <c r="A65" s="36" t="s">
        <v>99</v>
      </c>
      <c r="B65" s="36"/>
      <c r="C65" s="36"/>
      <c r="D65" s="36"/>
      <c r="E65" s="36"/>
      <c r="F65" s="36"/>
      <c r="G65" s="41">
        <v>7043</v>
      </c>
      <c r="H65" s="41"/>
      <c r="I65" s="41">
        <v>4849</v>
      </c>
      <c r="J65" s="38"/>
    </row>
    <row r="66" spans="1:10" ht="12">
      <c r="A66" s="36"/>
      <c r="B66" s="36" t="s">
        <v>57</v>
      </c>
      <c r="C66" s="36"/>
      <c r="D66" s="36"/>
      <c r="E66" s="36"/>
      <c r="F66" s="36"/>
      <c r="G66" s="41"/>
      <c r="H66" s="41"/>
      <c r="I66" s="41"/>
      <c r="J66" s="38"/>
    </row>
    <row r="67" spans="1:10" ht="12">
      <c r="A67" s="36"/>
      <c r="B67" s="36"/>
      <c r="C67" s="36" t="s">
        <v>106</v>
      </c>
      <c r="D67" s="36"/>
      <c r="E67" s="36"/>
      <c r="F67" s="36"/>
      <c r="G67" s="41">
        <v>370</v>
      </c>
      <c r="H67" s="41"/>
      <c r="I67" s="41">
        <v>288</v>
      </c>
      <c r="J67" s="38"/>
    </row>
    <row r="68" spans="1:10" ht="12">
      <c r="A68" s="36"/>
      <c r="B68" s="36"/>
      <c r="C68" s="36"/>
      <c r="D68" s="36" t="s">
        <v>23</v>
      </c>
      <c r="E68" s="36"/>
      <c r="F68" s="36"/>
      <c r="G68" s="41">
        <v>370</v>
      </c>
      <c r="H68" s="41"/>
      <c r="I68" s="41">
        <v>288</v>
      </c>
      <c r="J68" s="38"/>
    </row>
    <row r="69" spans="1:10" ht="12">
      <c r="A69" s="36"/>
      <c r="B69" s="36"/>
      <c r="C69" s="36"/>
      <c r="D69" s="36"/>
      <c r="E69" s="55">
        <v>40563</v>
      </c>
      <c r="F69" s="36"/>
      <c r="G69" s="41">
        <v>370</v>
      </c>
      <c r="H69" s="41"/>
      <c r="I69" s="41">
        <v>288</v>
      </c>
      <c r="J69" s="38"/>
    </row>
    <row r="70" spans="1:10" ht="12">
      <c r="A70" s="36"/>
      <c r="B70" s="36"/>
      <c r="C70" s="36"/>
      <c r="D70" s="36"/>
      <c r="E70" s="36"/>
      <c r="F70" s="55">
        <v>40602</v>
      </c>
      <c r="G70" s="41">
        <v>370</v>
      </c>
      <c r="H70" s="41"/>
      <c r="I70" s="41">
        <v>288</v>
      </c>
      <c r="J70" s="38"/>
    </row>
    <row r="71" spans="1:10" ht="12">
      <c r="A71" s="36"/>
      <c r="B71" s="36"/>
      <c r="C71" s="36" t="s">
        <v>103</v>
      </c>
      <c r="D71" s="36"/>
      <c r="E71" s="36"/>
      <c r="F71" s="36"/>
      <c r="G71" s="41">
        <v>632</v>
      </c>
      <c r="H71" s="41"/>
      <c r="I71" s="41">
        <v>588</v>
      </c>
      <c r="J71" s="38"/>
    </row>
    <row r="72" spans="1:10" ht="12">
      <c r="A72" s="36"/>
      <c r="B72" s="36"/>
      <c r="C72" s="36"/>
      <c r="D72" s="36" t="s">
        <v>23</v>
      </c>
      <c r="E72" s="36"/>
      <c r="F72" s="36"/>
      <c r="G72" s="41">
        <v>632</v>
      </c>
      <c r="H72" s="41"/>
      <c r="I72" s="41">
        <v>588</v>
      </c>
      <c r="J72" s="38"/>
    </row>
    <row r="73" spans="1:10" ht="12">
      <c r="A73" s="36"/>
      <c r="B73" s="36"/>
      <c r="C73" s="36"/>
      <c r="D73" s="36"/>
      <c r="E73" s="55">
        <v>40563</v>
      </c>
      <c r="F73" s="36"/>
      <c r="G73" s="41">
        <v>632</v>
      </c>
      <c r="H73" s="41"/>
      <c r="I73" s="41">
        <v>588</v>
      </c>
      <c r="J73" s="38"/>
    </row>
    <row r="74" spans="1:10" ht="12">
      <c r="A74" s="36"/>
      <c r="B74" s="36"/>
      <c r="C74" s="36"/>
      <c r="D74" s="36"/>
      <c r="E74" s="36"/>
      <c r="F74" s="55">
        <v>40602</v>
      </c>
      <c r="G74" s="41">
        <v>632</v>
      </c>
      <c r="H74" s="41"/>
      <c r="I74" s="41">
        <v>588</v>
      </c>
      <c r="J74" s="38"/>
    </row>
    <row r="75" spans="1:10" ht="12">
      <c r="A75" s="36"/>
      <c r="B75" s="36"/>
      <c r="C75" s="36" t="s">
        <v>130</v>
      </c>
      <c r="D75" s="36"/>
      <c r="E75" s="36"/>
      <c r="F75" s="36"/>
      <c r="G75" s="41">
        <v>120</v>
      </c>
      <c r="H75" s="41"/>
      <c r="I75" s="41">
        <v>34</v>
      </c>
      <c r="J75" s="38"/>
    </row>
    <row r="76" spans="1:10" ht="12">
      <c r="A76" s="36"/>
      <c r="B76" s="36"/>
      <c r="C76" s="36"/>
      <c r="D76" s="36" t="s">
        <v>23</v>
      </c>
      <c r="E76" s="36"/>
      <c r="F76" s="36"/>
      <c r="G76" s="41">
        <v>120</v>
      </c>
      <c r="H76" s="41"/>
      <c r="I76" s="41">
        <v>34</v>
      </c>
      <c r="J76" s="38"/>
    </row>
    <row r="77" spans="1:10" ht="12">
      <c r="A77" s="36"/>
      <c r="B77" s="36"/>
      <c r="C77" s="36"/>
      <c r="D77" s="36"/>
      <c r="E77" s="55">
        <v>40531</v>
      </c>
      <c r="F77" s="36"/>
      <c r="G77" s="41">
        <v>120</v>
      </c>
      <c r="H77" s="41"/>
      <c r="I77" s="41">
        <v>34</v>
      </c>
      <c r="J77" s="38"/>
    </row>
    <row r="78" spans="1:10" ht="12">
      <c r="A78" s="36"/>
      <c r="B78" s="36"/>
      <c r="C78" s="36"/>
      <c r="D78" s="36"/>
      <c r="E78" s="36"/>
      <c r="F78" s="55">
        <v>40535</v>
      </c>
      <c r="G78" s="41">
        <v>120</v>
      </c>
      <c r="H78" s="41"/>
      <c r="I78" s="41">
        <v>34</v>
      </c>
      <c r="J78" s="38"/>
    </row>
    <row r="79" spans="1:10" ht="12">
      <c r="A79" s="36"/>
      <c r="B79" s="36"/>
      <c r="C79" s="36" t="s">
        <v>113</v>
      </c>
      <c r="D79" s="36"/>
      <c r="E79" s="36"/>
      <c r="F79" s="36"/>
      <c r="G79" s="41">
        <v>50</v>
      </c>
      <c r="H79" s="41"/>
      <c r="I79" s="41">
        <v>50</v>
      </c>
      <c r="J79" s="38"/>
    </row>
    <row r="80" spans="1:10" ht="12">
      <c r="A80" s="36"/>
      <c r="B80" s="36"/>
      <c r="C80" s="36"/>
      <c r="D80" s="36" t="s">
        <v>57</v>
      </c>
      <c r="E80" s="36"/>
      <c r="F80" s="36"/>
      <c r="G80" s="41">
        <v>50</v>
      </c>
      <c r="H80" s="41"/>
      <c r="I80" s="41">
        <v>50</v>
      </c>
      <c r="J80" s="38"/>
    </row>
    <row r="81" spans="1:10" ht="12">
      <c r="A81" s="36"/>
      <c r="B81" s="36"/>
      <c r="C81" s="36"/>
      <c r="D81" s="36"/>
      <c r="E81" s="55">
        <v>40756</v>
      </c>
      <c r="F81" s="36"/>
      <c r="G81" s="41">
        <v>50</v>
      </c>
      <c r="H81" s="41"/>
      <c r="I81" s="41">
        <v>50</v>
      </c>
      <c r="J81" s="38"/>
    </row>
    <row r="82" spans="1:10" ht="12">
      <c r="A82" s="36"/>
      <c r="B82" s="36"/>
      <c r="C82" s="36"/>
      <c r="D82" s="36"/>
      <c r="E82" s="36"/>
      <c r="F82" s="55">
        <v>40814</v>
      </c>
      <c r="G82" s="41">
        <v>50</v>
      </c>
      <c r="H82" s="41"/>
      <c r="I82" s="41">
        <v>50</v>
      </c>
      <c r="J82" s="38"/>
    </row>
    <row r="83" spans="1:10" ht="12">
      <c r="A83" s="36"/>
      <c r="B83" s="36"/>
      <c r="C83" s="36" t="s">
        <v>131</v>
      </c>
      <c r="D83" s="36"/>
      <c r="E83" s="36"/>
      <c r="F83" s="36"/>
      <c r="G83" s="41">
        <v>211</v>
      </c>
      <c r="H83" s="41"/>
      <c r="I83" s="41">
        <v>54</v>
      </c>
      <c r="J83" s="38"/>
    </row>
    <row r="84" spans="1:10" ht="12">
      <c r="A84" s="36"/>
      <c r="B84" s="36"/>
      <c r="C84" s="36"/>
      <c r="D84" s="36" t="s">
        <v>23</v>
      </c>
      <c r="E84" s="36"/>
      <c r="F84" s="36"/>
      <c r="G84" s="41">
        <v>211</v>
      </c>
      <c r="H84" s="41"/>
      <c r="I84" s="41">
        <v>54</v>
      </c>
      <c r="J84" s="38"/>
    </row>
    <row r="85" spans="1:10" ht="12">
      <c r="A85" s="36"/>
      <c r="B85" s="36"/>
      <c r="C85" s="36"/>
      <c r="D85" s="36"/>
      <c r="E85" s="55">
        <v>40539</v>
      </c>
      <c r="F85" s="36"/>
      <c r="G85" s="41">
        <v>211</v>
      </c>
      <c r="H85" s="41"/>
      <c r="I85" s="41">
        <v>54</v>
      </c>
      <c r="J85" s="38"/>
    </row>
    <row r="86" spans="1:10" ht="12">
      <c r="A86" s="36"/>
      <c r="B86" s="36"/>
      <c r="C86" s="36"/>
      <c r="D86" s="36"/>
      <c r="E86" s="36"/>
      <c r="F86" s="55">
        <v>40543</v>
      </c>
      <c r="G86" s="41">
        <v>211</v>
      </c>
      <c r="H86" s="41"/>
      <c r="I86" s="41">
        <v>54</v>
      </c>
      <c r="J86" s="38"/>
    </row>
    <row r="87" spans="1:10" ht="12">
      <c r="A87" s="36"/>
      <c r="B87" s="36"/>
      <c r="C87" s="36" t="s">
        <v>127</v>
      </c>
      <c r="D87" s="36"/>
      <c r="E87" s="36"/>
      <c r="F87" s="36"/>
      <c r="G87" s="41">
        <v>700</v>
      </c>
      <c r="H87" s="41"/>
      <c r="I87" s="41">
        <v>105</v>
      </c>
      <c r="J87" s="38"/>
    </row>
    <row r="88" spans="1:10" ht="12">
      <c r="A88" s="36"/>
      <c r="B88" s="36"/>
      <c r="C88" s="36"/>
      <c r="D88" s="36" t="s">
        <v>22</v>
      </c>
      <c r="E88" s="36"/>
      <c r="F88" s="36"/>
      <c r="G88" s="41">
        <v>700</v>
      </c>
      <c r="H88" s="41"/>
      <c r="I88" s="41">
        <v>105</v>
      </c>
      <c r="J88" s="38"/>
    </row>
    <row r="89" spans="1:10" ht="12">
      <c r="A89" s="36"/>
      <c r="B89" s="36"/>
      <c r="C89" s="36"/>
      <c r="D89" s="36"/>
      <c r="E89" s="55">
        <v>40575</v>
      </c>
      <c r="F89" s="36"/>
      <c r="G89" s="41">
        <v>700</v>
      </c>
      <c r="H89" s="41"/>
      <c r="I89" s="41">
        <v>105</v>
      </c>
      <c r="J89" s="38"/>
    </row>
    <row r="90" spans="1:10" ht="12">
      <c r="A90" s="36"/>
      <c r="B90" s="36"/>
      <c r="C90" s="36"/>
      <c r="D90" s="36"/>
      <c r="E90" s="36"/>
      <c r="F90" s="55">
        <v>40593</v>
      </c>
      <c r="G90" s="41">
        <v>700</v>
      </c>
      <c r="H90" s="41"/>
      <c r="I90" s="41">
        <v>105</v>
      </c>
      <c r="J90" s="38"/>
    </row>
    <row r="91" spans="1:10" ht="12">
      <c r="A91" s="36"/>
      <c r="B91" s="36"/>
      <c r="C91" s="36" t="s">
        <v>100</v>
      </c>
      <c r="D91" s="36"/>
      <c r="E91" s="36"/>
      <c r="F91" s="36"/>
      <c r="G91" s="41">
        <v>700</v>
      </c>
      <c r="H91" s="41"/>
      <c r="I91" s="41">
        <v>614</v>
      </c>
      <c r="J91" s="38"/>
    </row>
    <row r="92" spans="1:10" ht="12">
      <c r="A92" s="36"/>
      <c r="B92" s="36"/>
      <c r="C92" s="36"/>
      <c r="D92" s="36" t="s">
        <v>22</v>
      </c>
      <c r="E92" s="36"/>
      <c r="F92" s="36"/>
      <c r="G92" s="41">
        <v>700</v>
      </c>
      <c r="H92" s="41"/>
      <c r="I92" s="41">
        <v>614</v>
      </c>
      <c r="J92" s="38"/>
    </row>
    <row r="93" spans="1:10" ht="12">
      <c r="A93" s="36"/>
      <c r="B93" s="36"/>
      <c r="C93" s="36"/>
      <c r="D93" s="36"/>
      <c r="E93" s="55">
        <v>40544</v>
      </c>
      <c r="F93" s="36"/>
      <c r="G93" s="41">
        <v>700</v>
      </c>
      <c r="H93" s="41"/>
      <c r="I93" s="41">
        <v>614</v>
      </c>
      <c r="J93" s="38"/>
    </row>
    <row r="94" spans="1:10" ht="12">
      <c r="A94" s="36"/>
      <c r="B94" s="36"/>
      <c r="C94" s="36"/>
      <c r="D94" s="36"/>
      <c r="E94" s="36"/>
      <c r="F94" s="55">
        <v>40568</v>
      </c>
      <c r="G94" s="41">
        <v>700</v>
      </c>
      <c r="H94" s="41"/>
      <c r="I94" s="41">
        <v>614</v>
      </c>
      <c r="J94" s="38"/>
    </row>
    <row r="95" spans="1:10" ht="12">
      <c r="A95" s="36"/>
      <c r="B95" s="36"/>
      <c r="C95" s="36" t="s">
        <v>107</v>
      </c>
      <c r="D95" s="36"/>
      <c r="E95" s="36"/>
      <c r="F95" s="36"/>
      <c r="G95" s="41">
        <v>410</v>
      </c>
      <c r="H95" s="41"/>
      <c r="I95" s="41">
        <v>405</v>
      </c>
      <c r="J95" s="38"/>
    </row>
    <row r="96" spans="1:10" ht="12">
      <c r="A96" s="36"/>
      <c r="B96" s="36"/>
      <c r="C96" s="36"/>
      <c r="D96" s="36" t="s">
        <v>23</v>
      </c>
      <c r="E96" s="36"/>
      <c r="F96" s="36"/>
      <c r="G96" s="41">
        <v>410</v>
      </c>
      <c r="H96" s="41"/>
      <c r="I96" s="41">
        <v>405</v>
      </c>
      <c r="J96" s="38"/>
    </row>
    <row r="97" spans="1:10" ht="12">
      <c r="A97" s="36"/>
      <c r="B97" s="36"/>
      <c r="C97" s="36"/>
      <c r="D97" s="36"/>
      <c r="E97" s="55">
        <v>40563</v>
      </c>
      <c r="F97" s="36"/>
      <c r="G97" s="41">
        <v>410</v>
      </c>
      <c r="H97" s="41"/>
      <c r="I97" s="41">
        <v>405</v>
      </c>
      <c r="J97" s="38"/>
    </row>
    <row r="98" spans="1:10" ht="12">
      <c r="A98" s="36"/>
      <c r="B98" s="36"/>
      <c r="C98" s="36"/>
      <c r="D98" s="36"/>
      <c r="E98" s="36"/>
      <c r="F98" s="55">
        <v>40602</v>
      </c>
      <c r="G98" s="41">
        <v>410</v>
      </c>
      <c r="H98" s="41"/>
      <c r="I98" s="41">
        <v>405</v>
      </c>
      <c r="J98" s="38"/>
    </row>
    <row r="99" spans="1:10" ht="12">
      <c r="A99" s="36"/>
      <c r="B99" s="36"/>
      <c r="C99" s="36" t="s">
        <v>111</v>
      </c>
      <c r="D99" s="36"/>
      <c r="E99" s="36"/>
      <c r="F99" s="36"/>
      <c r="G99" s="41">
        <v>104</v>
      </c>
      <c r="H99" s="41"/>
      <c r="I99" s="41">
        <v>94</v>
      </c>
      <c r="J99" s="38"/>
    </row>
    <row r="100" spans="1:10" ht="12">
      <c r="A100" s="36"/>
      <c r="B100" s="36"/>
      <c r="C100" s="36"/>
      <c r="D100" s="36" t="s">
        <v>23</v>
      </c>
      <c r="E100" s="36"/>
      <c r="F100" s="36"/>
      <c r="G100" s="41">
        <v>104</v>
      </c>
      <c r="H100" s="41"/>
      <c r="I100" s="41">
        <v>94</v>
      </c>
      <c r="J100" s="38"/>
    </row>
    <row r="101" spans="1:10" ht="12">
      <c r="A101" s="36"/>
      <c r="B101" s="36"/>
      <c r="C101" s="36"/>
      <c r="D101" s="36"/>
      <c r="E101" s="55">
        <v>40499</v>
      </c>
      <c r="F101" s="36"/>
      <c r="G101" s="41">
        <v>104</v>
      </c>
      <c r="H101" s="41"/>
      <c r="I101" s="41">
        <v>94</v>
      </c>
      <c r="J101" s="38"/>
    </row>
    <row r="102" spans="1:10" ht="12">
      <c r="A102" s="36"/>
      <c r="B102" s="36"/>
      <c r="C102" s="36"/>
      <c r="D102" s="36"/>
      <c r="E102" s="36"/>
      <c r="F102" s="55">
        <v>40501</v>
      </c>
      <c r="G102" s="41">
        <v>104</v>
      </c>
      <c r="H102" s="41"/>
      <c r="I102" s="41">
        <v>94</v>
      </c>
      <c r="J102" s="38"/>
    </row>
    <row r="103" spans="1:10" ht="12">
      <c r="A103" s="36"/>
      <c r="B103" s="36"/>
      <c r="C103" s="36" t="s">
        <v>118</v>
      </c>
      <c r="D103" s="36"/>
      <c r="E103" s="36"/>
      <c r="F103" s="36"/>
      <c r="G103" s="41">
        <v>1060</v>
      </c>
      <c r="H103" s="41"/>
      <c r="I103" s="41">
        <v>1000</v>
      </c>
      <c r="J103" s="38"/>
    </row>
    <row r="104" spans="1:10" ht="12">
      <c r="A104" s="36"/>
      <c r="B104" s="36"/>
      <c r="C104" s="36"/>
      <c r="D104" s="36" t="s">
        <v>22</v>
      </c>
      <c r="E104" s="36"/>
      <c r="F104" s="36"/>
      <c r="G104" s="41">
        <v>1060</v>
      </c>
      <c r="H104" s="41"/>
      <c r="I104" s="41">
        <v>1000</v>
      </c>
      <c r="J104" s="38"/>
    </row>
    <row r="105" spans="1:10" ht="12">
      <c r="A105" s="36"/>
      <c r="B105" s="36"/>
      <c r="C105" s="36"/>
      <c r="D105" s="36"/>
      <c r="E105" s="55">
        <v>40725</v>
      </c>
      <c r="F105" s="36"/>
      <c r="G105" s="41">
        <v>1060</v>
      </c>
      <c r="H105" s="41"/>
      <c r="I105" s="41">
        <v>1000</v>
      </c>
      <c r="J105" s="38"/>
    </row>
    <row r="106" spans="1:10" ht="12">
      <c r="A106" s="36"/>
      <c r="B106" s="36"/>
      <c r="C106" s="36"/>
      <c r="D106" s="36"/>
      <c r="E106" s="36"/>
      <c r="F106" s="55">
        <v>40771</v>
      </c>
      <c r="G106" s="41">
        <v>1060</v>
      </c>
      <c r="H106" s="41"/>
      <c r="I106" s="41">
        <v>1000</v>
      </c>
      <c r="J106" s="38"/>
    </row>
    <row r="107" spans="1:10" ht="12">
      <c r="A107" s="36"/>
      <c r="B107" s="36"/>
      <c r="C107" s="36" t="s">
        <v>128</v>
      </c>
      <c r="D107" s="36"/>
      <c r="E107" s="36"/>
      <c r="F107" s="36"/>
      <c r="G107" s="41">
        <v>242</v>
      </c>
      <c r="H107" s="41"/>
      <c r="I107" s="41">
        <v>53</v>
      </c>
      <c r="J107" s="38"/>
    </row>
    <row r="108" spans="1:10" ht="12">
      <c r="A108" s="36"/>
      <c r="B108" s="36"/>
      <c r="C108" s="36"/>
      <c r="D108" s="36" t="s">
        <v>23</v>
      </c>
      <c r="E108" s="36"/>
      <c r="F108" s="36"/>
      <c r="G108" s="41">
        <v>242</v>
      </c>
      <c r="H108" s="41"/>
      <c r="I108" s="41">
        <v>53</v>
      </c>
      <c r="J108" s="38"/>
    </row>
    <row r="109" spans="1:10" ht="12">
      <c r="A109" s="36"/>
      <c r="B109" s="36"/>
      <c r="C109" s="36"/>
      <c r="D109" s="36"/>
      <c r="E109" s="55">
        <v>40508</v>
      </c>
      <c r="F109" s="36"/>
      <c r="G109" s="41">
        <v>242</v>
      </c>
      <c r="H109" s="41"/>
      <c r="I109" s="41">
        <v>53</v>
      </c>
      <c r="J109" s="38"/>
    </row>
    <row r="110" spans="1:10" ht="12">
      <c r="A110" s="36"/>
      <c r="B110" s="36"/>
      <c r="C110" s="36"/>
      <c r="D110" s="36"/>
      <c r="E110" s="36"/>
      <c r="F110" s="55">
        <v>40515</v>
      </c>
      <c r="G110" s="41">
        <v>242</v>
      </c>
      <c r="H110" s="41"/>
      <c r="I110" s="41">
        <v>53</v>
      </c>
      <c r="J110" s="38"/>
    </row>
    <row r="111" spans="1:10" ht="12">
      <c r="A111" s="36"/>
      <c r="B111" s="36"/>
      <c r="C111" s="36" t="s">
        <v>129</v>
      </c>
      <c r="D111" s="36"/>
      <c r="E111" s="36"/>
      <c r="F111" s="36"/>
      <c r="G111" s="41">
        <v>118</v>
      </c>
      <c r="H111" s="41"/>
      <c r="I111" s="41">
        <v>0</v>
      </c>
      <c r="J111" s="38"/>
    </row>
    <row r="112" spans="1:10" ht="12">
      <c r="A112" s="36"/>
      <c r="B112" s="36"/>
      <c r="C112" s="36"/>
      <c r="D112" s="36" t="s">
        <v>23</v>
      </c>
      <c r="E112" s="36"/>
      <c r="F112" s="36"/>
      <c r="G112" s="41">
        <v>118</v>
      </c>
      <c r="H112" s="41"/>
      <c r="I112" s="41">
        <v>0</v>
      </c>
      <c r="J112" s="38"/>
    </row>
    <row r="113" spans="1:10" ht="12">
      <c r="A113" s="36"/>
      <c r="B113" s="36"/>
      <c r="C113" s="36"/>
      <c r="D113" s="36"/>
      <c r="E113" s="55">
        <v>40502</v>
      </c>
      <c r="F113" s="36"/>
      <c r="G113" s="41">
        <v>118</v>
      </c>
      <c r="H113" s="41"/>
      <c r="I113" s="41">
        <v>0</v>
      </c>
      <c r="J113" s="38"/>
    </row>
    <row r="114" spans="1:10" ht="12">
      <c r="A114" s="36"/>
      <c r="B114" s="36"/>
      <c r="C114" s="36"/>
      <c r="D114" s="36"/>
      <c r="E114" s="36"/>
      <c r="F114" s="55">
        <v>40507</v>
      </c>
      <c r="G114" s="41">
        <v>118</v>
      </c>
      <c r="H114" s="41"/>
      <c r="I114" s="41">
        <v>0</v>
      </c>
      <c r="J114" s="38"/>
    </row>
    <row r="115" spans="1:10" ht="12">
      <c r="A115" s="36"/>
      <c r="B115" s="36"/>
      <c r="C115" s="36" t="s">
        <v>132</v>
      </c>
      <c r="D115" s="36"/>
      <c r="E115" s="36"/>
      <c r="F115" s="36"/>
      <c r="G115" s="41">
        <v>132</v>
      </c>
      <c r="H115" s="41"/>
      <c r="I115" s="41">
        <v>33</v>
      </c>
      <c r="J115" s="38"/>
    </row>
    <row r="116" spans="1:10" ht="12">
      <c r="A116" s="36"/>
      <c r="B116" s="36"/>
      <c r="C116" s="36"/>
      <c r="D116" s="36" t="s">
        <v>23</v>
      </c>
      <c r="E116" s="36"/>
      <c r="F116" s="36"/>
      <c r="G116" s="41">
        <v>132</v>
      </c>
      <c r="H116" s="41"/>
      <c r="I116" s="41">
        <v>33</v>
      </c>
      <c r="J116" s="38"/>
    </row>
    <row r="117" spans="1:10" ht="12">
      <c r="A117" s="36"/>
      <c r="B117" s="36"/>
      <c r="C117" s="36"/>
      <c r="D117" s="36"/>
      <c r="E117" s="55">
        <v>40549</v>
      </c>
      <c r="F117" s="36"/>
      <c r="G117" s="41">
        <v>132</v>
      </c>
      <c r="H117" s="41"/>
      <c r="I117" s="41">
        <v>33</v>
      </c>
      <c r="J117" s="38"/>
    </row>
    <row r="118" spans="1:10" ht="12">
      <c r="A118" s="36"/>
      <c r="B118" s="36"/>
      <c r="C118" s="36"/>
      <c r="D118" s="36"/>
      <c r="E118" s="36"/>
      <c r="F118" s="55">
        <v>40554</v>
      </c>
      <c r="G118" s="41">
        <v>132</v>
      </c>
      <c r="H118" s="41"/>
      <c r="I118" s="41">
        <v>33</v>
      </c>
      <c r="J118" s="38"/>
    </row>
    <row r="119" spans="1:10" ht="12">
      <c r="A119" s="36"/>
      <c r="B119" s="36"/>
      <c r="C119" s="36" t="s">
        <v>115</v>
      </c>
      <c r="D119" s="36"/>
      <c r="E119" s="36"/>
      <c r="F119" s="36"/>
      <c r="G119" s="41">
        <v>50</v>
      </c>
      <c r="H119" s="41"/>
      <c r="I119" s="41">
        <v>50</v>
      </c>
      <c r="J119" s="38"/>
    </row>
    <row r="120" spans="1:10" ht="12">
      <c r="A120" s="36"/>
      <c r="B120" s="36"/>
      <c r="C120" s="36"/>
      <c r="D120" s="36" t="s">
        <v>57</v>
      </c>
      <c r="E120" s="36"/>
      <c r="F120" s="36"/>
      <c r="G120" s="41">
        <v>50</v>
      </c>
      <c r="H120" s="41"/>
      <c r="I120" s="41">
        <v>50</v>
      </c>
      <c r="J120" s="38"/>
    </row>
    <row r="121" spans="1:10" ht="12">
      <c r="A121" s="36"/>
      <c r="B121" s="36"/>
      <c r="C121" s="36"/>
      <c r="D121" s="36"/>
      <c r="E121" s="55">
        <v>40756</v>
      </c>
      <c r="F121" s="36"/>
      <c r="G121" s="41">
        <v>50</v>
      </c>
      <c r="H121" s="41"/>
      <c r="I121" s="41">
        <v>50</v>
      </c>
      <c r="J121" s="38"/>
    </row>
    <row r="122" spans="1:10" ht="12">
      <c r="A122" s="36"/>
      <c r="B122" s="36"/>
      <c r="C122" s="36"/>
      <c r="D122" s="36"/>
      <c r="E122" s="36"/>
      <c r="F122" s="55">
        <v>40814</v>
      </c>
      <c r="G122" s="41">
        <v>50</v>
      </c>
      <c r="H122" s="41"/>
      <c r="I122" s="41">
        <v>50</v>
      </c>
      <c r="J122" s="38"/>
    </row>
    <row r="123" spans="1:10" ht="12">
      <c r="A123" s="36"/>
      <c r="B123" s="36"/>
      <c r="C123" s="36" t="s">
        <v>108</v>
      </c>
      <c r="D123" s="36"/>
      <c r="E123" s="36"/>
      <c r="F123" s="36"/>
      <c r="G123" s="41">
        <v>330</v>
      </c>
      <c r="H123" s="41"/>
      <c r="I123" s="41">
        <v>328</v>
      </c>
      <c r="J123" s="38"/>
    </row>
    <row r="124" spans="1:10" ht="12">
      <c r="A124" s="36"/>
      <c r="B124" s="36"/>
      <c r="C124" s="36"/>
      <c r="D124" s="36" t="s">
        <v>23</v>
      </c>
      <c r="E124" s="36"/>
      <c r="F124" s="36"/>
      <c r="G124" s="41">
        <v>330</v>
      </c>
      <c r="H124" s="41"/>
      <c r="I124" s="41">
        <v>328</v>
      </c>
      <c r="J124" s="38"/>
    </row>
    <row r="125" spans="1:10" ht="12">
      <c r="A125" s="36"/>
      <c r="B125" s="36"/>
      <c r="C125" s="36"/>
      <c r="D125" s="36"/>
      <c r="E125" s="55">
        <v>40563</v>
      </c>
      <c r="F125" s="36"/>
      <c r="G125" s="41">
        <v>330</v>
      </c>
      <c r="H125" s="41"/>
      <c r="I125" s="41">
        <v>328</v>
      </c>
      <c r="J125" s="38"/>
    </row>
    <row r="126" spans="1:10" ht="12">
      <c r="A126" s="36"/>
      <c r="B126" s="36"/>
      <c r="C126" s="36"/>
      <c r="D126" s="36"/>
      <c r="E126" s="36"/>
      <c r="F126" s="55">
        <v>40602</v>
      </c>
      <c r="G126" s="41">
        <v>330</v>
      </c>
      <c r="H126" s="41"/>
      <c r="I126" s="41">
        <v>328</v>
      </c>
      <c r="J126" s="38"/>
    </row>
    <row r="127" spans="1:10" ht="12">
      <c r="A127" s="36"/>
      <c r="B127" s="36"/>
      <c r="C127" s="36" t="s">
        <v>116</v>
      </c>
      <c r="D127" s="36"/>
      <c r="E127" s="36"/>
      <c r="F127" s="36"/>
      <c r="G127" s="41">
        <v>820</v>
      </c>
      <c r="H127" s="41"/>
      <c r="I127" s="41">
        <v>675</v>
      </c>
      <c r="J127" s="38"/>
    </row>
    <row r="128" spans="1:10" ht="12">
      <c r="A128" s="36"/>
      <c r="B128" s="36"/>
      <c r="C128" s="36"/>
      <c r="D128" s="36" t="s">
        <v>22</v>
      </c>
      <c r="E128" s="36"/>
      <c r="F128" s="36"/>
      <c r="G128" s="41">
        <v>820</v>
      </c>
      <c r="H128" s="41"/>
      <c r="I128" s="41">
        <v>675</v>
      </c>
      <c r="J128" s="38"/>
    </row>
    <row r="129" spans="1:10" ht="12">
      <c r="A129" s="36"/>
      <c r="B129" s="36"/>
      <c r="C129" s="36"/>
      <c r="D129" s="36"/>
      <c r="E129" s="55">
        <v>40725</v>
      </c>
      <c r="F129" s="36"/>
      <c r="G129" s="41">
        <v>820</v>
      </c>
      <c r="H129" s="41"/>
      <c r="I129" s="41">
        <v>675</v>
      </c>
      <c r="J129" s="38"/>
    </row>
    <row r="130" spans="1:10" ht="12">
      <c r="A130" s="36"/>
      <c r="B130" s="36"/>
      <c r="C130" s="36"/>
      <c r="D130" s="36"/>
      <c r="E130" s="36"/>
      <c r="F130" s="55">
        <v>40771</v>
      </c>
      <c r="G130" s="41">
        <v>820</v>
      </c>
      <c r="H130" s="41"/>
      <c r="I130" s="41">
        <v>675</v>
      </c>
      <c r="J130" s="38"/>
    </row>
    <row r="131" spans="1:10" ht="12">
      <c r="A131" s="36"/>
      <c r="B131" s="36"/>
      <c r="C131" s="36" t="s">
        <v>10</v>
      </c>
      <c r="D131" s="36"/>
      <c r="E131" s="36"/>
      <c r="F131" s="36"/>
      <c r="G131" s="41">
        <v>242</v>
      </c>
      <c r="H131" s="41"/>
      <c r="I131" s="41">
        <v>36</v>
      </c>
      <c r="J131" s="38"/>
    </row>
    <row r="132" spans="1:10" ht="12">
      <c r="A132" s="36"/>
      <c r="B132" s="36"/>
      <c r="C132" s="36"/>
      <c r="D132" s="36" t="s">
        <v>22</v>
      </c>
      <c r="E132" s="36"/>
      <c r="F132" s="36"/>
      <c r="G132" s="41">
        <v>242</v>
      </c>
      <c r="H132" s="41"/>
      <c r="I132" s="41">
        <v>36</v>
      </c>
      <c r="J132" s="38"/>
    </row>
    <row r="133" spans="1:10" ht="12">
      <c r="A133" s="36"/>
      <c r="B133" s="36"/>
      <c r="C133" s="36"/>
      <c r="D133" s="36"/>
      <c r="E133" s="55">
        <v>40569</v>
      </c>
      <c r="F133" s="36"/>
      <c r="G133" s="41">
        <v>242</v>
      </c>
      <c r="H133" s="41"/>
      <c r="I133" s="41">
        <v>36</v>
      </c>
      <c r="J133" s="38"/>
    </row>
    <row r="134" spans="1:10" ht="12">
      <c r="A134" s="36"/>
      <c r="B134" s="36"/>
      <c r="C134" s="36"/>
      <c r="D134" s="36"/>
      <c r="E134" s="36"/>
      <c r="F134" s="55">
        <v>40574</v>
      </c>
      <c r="G134" s="41">
        <v>242</v>
      </c>
      <c r="H134" s="41"/>
      <c r="I134" s="41">
        <v>36</v>
      </c>
      <c r="J134" s="38"/>
    </row>
    <row r="135" spans="1:10" ht="12">
      <c r="A135" s="36"/>
      <c r="B135" s="36"/>
      <c r="C135" s="36" t="s">
        <v>9</v>
      </c>
      <c r="D135" s="36"/>
      <c r="E135" s="36"/>
      <c r="F135" s="36"/>
      <c r="G135" s="41">
        <v>405</v>
      </c>
      <c r="H135" s="41"/>
      <c r="I135" s="41">
        <v>100</v>
      </c>
      <c r="J135" s="38"/>
    </row>
    <row r="136" spans="1:10" ht="12">
      <c r="A136" s="36"/>
      <c r="B136" s="36"/>
      <c r="C136" s="36"/>
      <c r="D136" s="36" t="s">
        <v>23</v>
      </c>
      <c r="E136" s="36"/>
      <c r="F136" s="36"/>
      <c r="G136" s="41">
        <v>405</v>
      </c>
      <c r="H136" s="41"/>
      <c r="I136" s="41">
        <v>100</v>
      </c>
      <c r="J136" s="38"/>
    </row>
    <row r="137" spans="1:10" ht="12">
      <c r="A137" s="36"/>
      <c r="B137" s="36"/>
      <c r="C137" s="36"/>
      <c r="D137" s="36"/>
      <c r="E137" s="55">
        <v>40518</v>
      </c>
      <c r="F137" s="36"/>
      <c r="G137" s="41">
        <v>405</v>
      </c>
      <c r="H137" s="41"/>
      <c r="I137" s="41">
        <v>100</v>
      </c>
      <c r="J137" s="38"/>
    </row>
    <row r="138" spans="1:10" ht="12">
      <c r="A138" s="36"/>
      <c r="B138" s="36"/>
      <c r="C138" s="36"/>
      <c r="D138" s="36"/>
      <c r="E138" s="36"/>
      <c r="F138" s="55">
        <v>40530</v>
      </c>
      <c r="G138" s="41">
        <v>405</v>
      </c>
      <c r="H138" s="41"/>
      <c r="I138" s="41">
        <v>100</v>
      </c>
      <c r="J138" s="38"/>
    </row>
    <row r="139" spans="1:10" ht="12">
      <c r="A139" s="36"/>
      <c r="B139" s="36"/>
      <c r="C139" s="36" t="s">
        <v>29</v>
      </c>
      <c r="D139" s="36"/>
      <c r="E139" s="36"/>
      <c r="F139" s="36"/>
      <c r="G139" s="41">
        <v>104</v>
      </c>
      <c r="H139" s="41"/>
      <c r="I139" s="41">
        <v>104</v>
      </c>
      <c r="J139" s="38"/>
    </row>
    <row r="140" spans="1:10" ht="12">
      <c r="A140" s="36"/>
      <c r="B140" s="36"/>
      <c r="C140" s="36"/>
      <c r="D140" s="36" t="s">
        <v>23</v>
      </c>
      <c r="E140" s="36"/>
      <c r="F140" s="36"/>
      <c r="G140" s="41">
        <v>104</v>
      </c>
      <c r="H140" s="41"/>
      <c r="I140" s="41">
        <v>104</v>
      </c>
      <c r="J140" s="38"/>
    </row>
    <row r="141" spans="1:10" ht="12">
      <c r="A141" s="36"/>
      <c r="B141" s="36"/>
      <c r="C141" s="36"/>
      <c r="D141" s="36"/>
      <c r="E141" s="55">
        <v>40508</v>
      </c>
      <c r="F141" s="36"/>
      <c r="G141" s="41">
        <v>104</v>
      </c>
      <c r="H141" s="41"/>
      <c r="I141" s="41">
        <v>104</v>
      </c>
      <c r="J141" s="38"/>
    </row>
    <row r="142" spans="1:10" ht="12">
      <c r="A142" s="36"/>
      <c r="B142" s="36"/>
      <c r="C142" s="36"/>
      <c r="D142" s="36"/>
      <c r="E142" s="36"/>
      <c r="F142" s="55">
        <v>40515</v>
      </c>
      <c r="G142" s="41">
        <v>104</v>
      </c>
      <c r="H142" s="41"/>
      <c r="I142" s="41">
        <v>104</v>
      </c>
      <c r="J142" s="38"/>
    </row>
    <row r="143" spans="1:10" ht="12">
      <c r="A143" s="36"/>
      <c r="B143" s="36"/>
      <c r="C143" s="36" t="s">
        <v>30</v>
      </c>
      <c r="D143" s="36"/>
      <c r="E143" s="36"/>
      <c r="F143" s="36"/>
      <c r="G143" s="41">
        <v>67</v>
      </c>
      <c r="H143" s="41"/>
      <c r="I143" s="41">
        <v>67</v>
      </c>
      <c r="J143" s="38"/>
    </row>
    <row r="144" spans="1:10" ht="12">
      <c r="A144" s="36"/>
      <c r="B144" s="36"/>
      <c r="C144" s="36"/>
      <c r="D144" s="36" t="s">
        <v>23</v>
      </c>
      <c r="E144" s="36"/>
      <c r="F144" s="36"/>
      <c r="G144" s="41">
        <v>67</v>
      </c>
      <c r="H144" s="41"/>
      <c r="I144" s="41">
        <v>67</v>
      </c>
      <c r="J144" s="38"/>
    </row>
    <row r="145" spans="1:10" ht="12">
      <c r="A145" s="36"/>
      <c r="B145" s="36"/>
      <c r="C145" s="36"/>
      <c r="D145" s="36"/>
      <c r="E145" s="55">
        <v>40502</v>
      </c>
      <c r="F145" s="36"/>
      <c r="G145" s="41">
        <v>67</v>
      </c>
      <c r="H145" s="41"/>
      <c r="I145" s="41">
        <v>67</v>
      </c>
      <c r="J145" s="38"/>
    </row>
    <row r="146" spans="1:10" ht="12">
      <c r="A146" s="36"/>
      <c r="B146" s="36"/>
      <c r="C146" s="36"/>
      <c r="D146" s="36"/>
      <c r="E146" s="36"/>
      <c r="F146" s="55">
        <v>40507</v>
      </c>
      <c r="G146" s="41">
        <v>67</v>
      </c>
      <c r="H146" s="41"/>
      <c r="I146" s="41">
        <v>67</v>
      </c>
      <c r="J146" s="38"/>
    </row>
    <row r="147" spans="1:10" ht="12">
      <c r="A147" s="36"/>
      <c r="B147" s="36"/>
      <c r="C147" s="36" t="s">
        <v>33</v>
      </c>
      <c r="D147" s="36"/>
      <c r="E147" s="36"/>
      <c r="F147" s="36"/>
      <c r="G147" s="41">
        <v>50</v>
      </c>
      <c r="H147" s="41"/>
      <c r="I147" s="41">
        <v>50</v>
      </c>
      <c r="J147" s="38"/>
    </row>
    <row r="148" spans="1:10" ht="12">
      <c r="A148" s="36"/>
      <c r="B148" s="36"/>
      <c r="C148" s="36"/>
      <c r="D148" s="36" t="s">
        <v>23</v>
      </c>
      <c r="E148" s="36"/>
      <c r="F148" s="36"/>
      <c r="G148" s="41">
        <v>50</v>
      </c>
      <c r="H148" s="41"/>
      <c r="I148" s="41">
        <v>50</v>
      </c>
      <c r="J148" s="38"/>
    </row>
    <row r="149" spans="1:10" ht="12">
      <c r="A149" s="36"/>
      <c r="B149" s="36"/>
      <c r="C149" s="36"/>
      <c r="D149" s="36"/>
      <c r="E149" s="55">
        <v>40563</v>
      </c>
      <c r="F149" s="36"/>
      <c r="G149" s="41">
        <v>50</v>
      </c>
      <c r="H149" s="41"/>
      <c r="I149" s="41">
        <v>50</v>
      </c>
      <c r="J149" s="38"/>
    </row>
    <row r="150" spans="1:10" ht="12">
      <c r="A150" s="36"/>
      <c r="B150" s="36"/>
      <c r="C150" s="36"/>
      <c r="D150" s="36"/>
      <c r="E150" s="36"/>
      <c r="F150" s="55">
        <v>40602</v>
      </c>
      <c r="G150" s="41">
        <v>50</v>
      </c>
      <c r="H150" s="41"/>
      <c r="I150" s="41">
        <v>50</v>
      </c>
      <c r="J150" s="38"/>
    </row>
    <row r="151" spans="1:10" ht="12">
      <c r="A151" s="36"/>
      <c r="B151" s="36" t="s">
        <v>69</v>
      </c>
      <c r="C151" s="36"/>
      <c r="D151" s="36"/>
      <c r="E151" s="36"/>
      <c r="F151" s="36"/>
      <c r="G151" s="41"/>
      <c r="H151" s="41"/>
      <c r="I151" s="41"/>
      <c r="J151" s="38"/>
    </row>
    <row r="152" spans="1:10" ht="12">
      <c r="A152" s="36"/>
      <c r="B152" s="36"/>
      <c r="C152" s="36" t="s">
        <v>109</v>
      </c>
      <c r="D152" s="36"/>
      <c r="E152" s="36"/>
      <c r="F152" s="36"/>
      <c r="G152" s="41">
        <v>85</v>
      </c>
      <c r="H152" s="41"/>
      <c r="I152" s="41">
        <v>80</v>
      </c>
      <c r="J152" s="38"/>
    </row>
    <row r="153" spans="1:10" ht="12">
      <c r="A153" s="36"/>
      <c r="B153" s="36"/>
      <c r="C153" s="36"/>
      <c r="D153" s="36" t="s">
        <v>22</v>
      </c>
      <c r="E153" s="36"/>
      <c r="F153" s="36"/>
      <c r="G153" s="41">
        <v>85</v>
      </c>
      <c r="H153" s="41"/>
      <c r="I153" s="41">
        <v>80</v>
      </c>
      <c r="J153" s="38"/>
    </row>
    <row r="154" spans="1:10" ht="12">
      <c r="A154" s="36"/>
      <c r="B154" s="36"/>
      <c r="C154" s="36"/>
      <c r="D154" s="36"/>
      <c r="E154" s="55">
        <v>40603</v>
      </c>
      <c r="F154" s="36"/>
      <c r="G154" s="41">
        <v>85</v>
      </c>
      <c r="H154" s="41"/>
      <c r="I154" s="41">
        <v>80</v>
      </c>
      <c r="J154" s="38"/>
    </row>
    <row r="155" spans="1:10" ht="12">
      <c r="A155" s="36"/>
      <c r="B155" s="36"/>
      <c r="C155" s="36"/>
      <c r="D155" s="36"/>
      <c r="E155" s="36"/>
      <c r="F155" s="55">
        <v>40606</v>
      </c>
      <c r="G155" s="41">
        <v>85</v>
      </c>
      <c r="H155" s="41"/>
      <c r="I155" s="41">
        <v>80</v>
      </c>
      <c r="J155" s="38"/>
    </row>
    <row r="156" spans="1:10" ht="12">
      <c r="A156" s="36"/>
      <c r="B156" s="36" t="s">
        <v>19</v>
      </c>
      <c r="C156" s="36"/>
      <c r="D156" s="36"/>
      <c r="E156" s="36"/>
      <c r="F156" s="36"/>
      <c r="G156" s="41"/>
      <c r="H156" s="41"/>
      <c r="I156" s="41"/>
      <c r="J156" s="38"/>
    </row>
    <row r="157" spans="1:10" ht="12">
      <c r="A157" s="36"/>
      <c r="B157" s="36"/>
      <c r="C157" s="36" t="s">
        <v>24</v>
      </c>
      <c r="D157" s="36"/>
      <c r="E157" s="36"/>
      <c r="F157" s="36"/>
      <c r="G157" s="41">
        <v>41</v>
      </c>
      <c r="H157" s="41"/>
      <c r="I157" s="41">
        <v>41</v>
      </c>
      <c r="J157" s="38"/>
    </row>
    <row r="158" spans="1:10" ht="12">
      <c r="A158" s="36"/>
      <c r="B158" s="36"/>
      <c r="C158" s="36"/>
      <c r="D158" s="36" t="s">
        <v>22</v>
      </c>
      <c r="E158" s="36"/>
      <c r="F158" s="36"/>
      <c r="G158" s="41">
        <v>41</v>
      </c>
      <c r="H158" s="41"/>
      <c r="I158" s="41">
        <v>41</v>
      </c>
      <c r="J158" s="38"/>
    </row>
    <row r="159" spans="1:10" ht="12">
      <c r="A159" s="36"/>
      <c r="B159" s="36"/>
      <c r="C159" s="36"/>
      <c r="D159" s="36"/>
      <c r="E159" s="55">
        <v>40725</v>
      </c>
      <c r="F159" s="36"/>
      <c r="G159" s="41">
        <v>41</v>
      </c>
      <c r="H159" s="41"/>
      <c r="I159" s="41">
        <v>41</v>
      </c>
      <c r="J159" s="38"/>
    </row>
    <row r="160" spans="1:10" ht="12">
      <c r="A160" s="36"/>
      <c r="B160" s="36"/>
      <c r="C160" s="36"/>
      <c r="D160" s="36"/>
      <c r="E160" s="36"/>
      <c r="F160" s="55">
        <v>40771</v>
      </c>
      <c r="G160" s="41">
        <v>41</v>
      </c>
      <c r="H160" s="41"/>
      <c r="I160" s="41">
        <v>41</v>
      </c>
      <c r="J160" s="38"/>
    </row>
    <row r="161" spans="1:10" ht="12">
      <c r="A161" s="36" t="s">
        <v>90</v>
      </c>
      <c r="B161" s="36"/>
      <c r="C161" s="36"/>
      <c r="D161" s="36"/>
      <c r="E161" s="36"/>
      <c r="F161" s="36"/>
      <c r="G161" s="41">
        <v>1274</v>
      </c>
      <c r="H161" s="41"/>
      <c r="I161" s="41">
        <v>933</v>
      </c>
      <c r="J161" s="38"/>
    </row>
    <row r="162" spans="1:10" ht="12">
      <c r="A162" s="36"/>
      <c r="B162" s="36" t="s">
        <v>57</v>
      </c>
      <c r="C162" s="36"/>
      <c r="D162" s="36"/>
      <c r="E162" s="36"/>
      <c r="F162" s="36"/>
      <c r="G162" s="41"/>
      <c r="H162" s="41"/>
      <c r="I162" s="41"/>
      <c r="J162" s="38"/>
    </row>
    <row r="163" spans="1:10" ht="12">
      <c r="A163" s="36"/>
      <c r="B163" s="36"/>
      <c r="C163" s="36" t="s">
        <v>83</v>
      </c>
      <c r="D163" s="36"/>
      <c r="E163" s="36"/>
      <c r="F163" s="36"/>
      <c r="G163" s="41">
        <v>132</v>
      </c>
      <c r="H163" s="41"/>
      <c r="I163" s="41">
        <v>85</v>
      </c>
      <c r="J163" s="38"/>
    </row>
    <row r="164" spans="1:10" ht="12">
      <c r="A164" s="36"/>
      <c r="B164" s="36"/>
      <c r="C164" s="36"/>
      <c r="D164" s="36" t="s">
        <v>23</v>
      </c>
      <c r="E164" s="36"/>
      <c r="F164" s="36"/>
      <c r="G164" s="41">
        <v>132</v>
      </c>
      <c r="H164" s="41"/>
      <c r="I164" s="41">
        <v>85</v>
      </c>
      <c r="J164" s="38"/>
    </row>
    <row r="165" spans="1:10" ht="12">
      <c r="A165" s="36"/>
      <c r="B165" s="36"/>
      <c r="C165" s="36"/>
      <c r="D165" s="36"/>
      <c r="E165" s="55">
        <v>40790</v>
      </c>
      <c r="F165" s="36"/>
      <c r="G165" s="41">
        <v>132</v>
      </c>
      <c r="H165" s="41"/>
      <c r="I165" s="41">
        <v>85</v>
      </c>
      <c r="J165" s="38"/>
    </row>
    <row r="166" spans="1:10" ht="12">
      <c r="A166" s="36"/>
      <c r="B166" s="36"/>
      <c r="C166" s="36"/>
      <c r="D166" s="36"/>
      <c r="E166" s="36"/>
      <c r="F166" s="55">
        <v>40795</v>
      </c>
      <c r="G166" s="41">
        <v>132</v>
      </c>
      <c r="H166" s="41"/>
      <c r="I166" s="41">
        <v>85</v>
      </c>
      <c r="J166" s="38"/>
    </row>
    <row r="167" spans="1:10" ht="12">
      <c r="A167" s="36"/>
      <c r="B167" s="36"/>
      <c r="C167" s="36" t="s">
        <v>84</v>
      </c>
      <c r="D167" s="36"/>
      <c r="E167" s="36"/>
      <c r="F167" s="36"/>
      <c r="G167" s="41">
        <v>87</v>
      </c>
      <c r="H167" s="41"/>
      <c r="I167" s="41">
        <v>54</v>
      </c>
      <c r="J167" s="38"/>
    </row>
    <row r="168" spans="1:10" ht="12">
      <c r="A168" s="36"/>
      <c r="B168" s="36"/>
      <c r="C168" s="36"/>
      <c r="D168" s="36" t="s">
        <v>23</v>
      </c>
      <c r="E168" s="36"/>
      <c r="F168" s="36"/>
      <c r="G168" s="41">
        <v>87</v>
      </c>
      <c r="H168" s="41"/>
      <c r="I168" s="41">
        <v>54</v>
      </c>
      <c r="J168" s="38"/>
    </row>
    <row r="169" spans="1:10" ht="12">
      <c r="A169" s="36"/>
      <c r="B169" s="36"/>
      <c r="C169" s="36"/>
      <c r="D169" s="36"/>
      <c r="E169" s="55">
        <v>40796</v>
      </c>
      <c r="F169" s="36"/>
      <c r="G169" s="41">
        <v>87</v>
      </c>
      <c r="H169" s="41"/>
      <c r="I169" s="41">
        <v>54</v>
      </c>
      <c r="J169" s="38"/>
    </row>
    <row r="170" spans="1:10" ht="12">
      <c r="A170" s="36"/>
      <c r="B170" s="36"/>
      <c r="C170" s="36"/>
      <c r="D170" s="36"/>
      <c r="E170" s="36"/>
      <c r="F170" s="55">
        <v>40801</v>
      </c>
      <c r="G170" s="41">
        <v>87</v>
      </c>
      <c r="H170" s="41"/>
      <c r="I170" s="41">
        <v>54</v>
      </c>
      <c r="J170" s="38"/>
    </row>
    <row r="171" spans="1:10" ht="12">
      <c r="A171" s="36"/>
      <c r="B171" s="36"/>
      <c r="C171" s="36" t="s">
        <v>80</v>
      </c>
      <c r="D171" s="36"/>
      <c r="E171" s="36"/>
      <c r="F171" s="36"/>
      <c r="G171" s="41">
        <v>210</v>
      </c>
      <c r="H171" s="41"/>
      <c r="I171" s="41">
        <v>135</v>
      </c>
      <c r="J171" s="38"/>
    </row>
    <row r="172" spans="1:10" ht="12">
      <c r="A172" s="36"/>
      <c r="B172" s="36"/>
      <c r="C172" s="36"/>
      <c r="D172" s="36" t="s">
        <v>23</v>
      </c>
      <c r="E172" s="36"/>
      <c r="F172" s="36"/>
      <c r="G172" s="41">
        <v>210</v>
      </c>
      <c r="H172" s="41"/>
      <c r="I172" s="41">
        <v>135</v>
      </c>
      <c r="J172" s="38"/>
    </row>
    <row r="173" spans="1:10" ht="12">
      <c r="A173" s="36"/>
      <c r="B173" s="36"/>
      <c r="C173" s="36"/>
      <c r="D173" s="36"/>
      <c r="E173" s="55">
        <v>40770</v>
      </c>
      <c r="F173" s="36"/>
      <c r="G173" s="41">
        <v>210</v>
      </c>
      <c r="H173" s="41"/>
      <c r="I173" s="41">
        <v>135</v>
      </c>
      <c r="J173" s="38"/>
    </row>
    <row r="174" spans="1:10" ht="12">
      <c r="A174" s="36"/>
      <c r="B174" s="36"/>
      <c r="C174" s="36"/>
      <c r="D174" s="36"/>
      <c r="E174" s="36"/>
      <c r="F174" s="55">
        <v>40780</v>
      </c>
      <c r="G174" s="41">
        <v>210</v>
      </c>
      <c r="H174" s="41"/>
      <c r="I174" s="41">
        <v>135</v>
      </c>
      <c r="J174" s="38"/>
    </row>
    <row r="175" spans="1:10" ht="12">
      <c r="A175" s="36"/>
      <c r="B175" s="36"/>
      <c r="C175" s="36" t="s">
        <v>85</v>
      </c>
      <c r="D175" s="36"/>
      <c r="E175" s="36"/>
      <c r="F175" s="36"/>
      <c r="G175" s="41">
        <v>535</v>
      </c>
      <c r="H175" s="41"/>
      <c r="I175" s="41">
        <v>424</v>
      </c>
      <c r="J175" s="38"/>
    </row>
    <row r="176" spans="1:10" ht="12">
      <c r="A176" s="36"/>
      <c r="B176" s="36"/>
      <c r="C176" s="36"/>
      <c r="D176" s="36" t="s">
        <v>23</v>
      </c>
      <c r="E176" s="36"/>
      <c r="F176" s="36"/>
      <c r="G176" s="41">
        <v>535</v>
      </c>
      <c r="H176" s="41"/>
      <c r="I176" s="41">
        <v>424</v>
      </c>
      <c r="J176" s="38"/>
    </row>
    <row r="177" spans="1:10" ht="12">
      <c r="A177" s="36"/>
      <c r="B177" s="36"/>
      <c r="C177" s="36"/>
      <c r="D177" s="36"/>
      <c r="E177" s="55">
        <v>40484</v>
      </c>
      <c r="F177" s="36"/>
      <c r="G177" s="41">
        <v>535</v>
      </c>
      <c r="H177" s="41"/>
      <c r="I177" s="41">
        <v>424</v>
      </c>
      <c r="J177" s="38"/>
    </row>
    <row r="178" spans="1:10" ht="12">
      <c r="A178" s="36"/>
      <c r="B178" s="36"/>
      <c r="C178" s="36"/>
      <c r="D178" s="36"/>
      <c r="E178" s="36"/>
      <c r="F178" s="55">
        <v>40495</v>
      </c>
      <c r="G178" s="41">
        <v>535</v>
      </c>
      <c r="H178" s="41"/>
      <c r="I178" s="41">
        <v>424</v>
      </c>
      <c r="J178" s="38"/>
    </row>
    <row r="179" spans="1:10" ht="12">
      <c r="A179" s="36"/>
      <c r="B179" s="36"/>
      <c r="C179" s="36" t="s">
        <v>28</v>
      </c>
      <c r="D179" s="36"/>
      <c r="E179" s="36"/>
      <c r="F179" s="36"/>
      <c r="G179" s="41">
        <v>210</v>
      </c>
      <c r="H179" s="41"/>
      <c r="I179" s="41">
        <v>135</v>
      </c>
      <c r="J179" s="38"/>
    </row>
    <row r="180" spans="1:10" ht="12">
      <c r="A180" s="36"/>
      <c r="B180" s="36"/>
      <c r="C180" s="36"/>
      <c r="D180" s="36" t="s">
        <v>23</v>
      </c>
      <c r="E180" s="36"/>
      <c r="F180" s="36"/>
      <c r="G180" s="41">
        <v>210</v>
      </c>
      <c r="H180" s="41"/>
      <c r="I180" s="41">
        <v>135</v>
      </c>
      <c r="J180" s="38"/>
    </row>
    <row r="181" spans="1:10" ht="12">
      <c r="A181" s="36"/>
      <c r="B181" s="36"/>
      <c r="C181" s="36"/>
      <c r="D181" s="36"/>
      <c r="E181" s="55">
        <v>40781</v>
      </c>
      <c r="F181" s="36"/>
      <c r="G181" s="41">
        <v>210</v>
      </c>
      <c r="H181" s="41"/>
      <c r="I181" s="41">
        <v>135</v>
      </c>
      <c r="J181" s="38"/>
    </row>
    <row r="182" spans="1:10" ht="12">
      <c r="A182" s="36"/>
      <c r="B182" s="36"/>
      <c r="C182" s="36"/>
      <c r="D182" s="36"/>
      <c r="E182" s="36"/>
      <c r="F182" s="55">
        <v>40789</v>
      </c>
      <c r="G182" s="41">
        <v>210</v>
      </c>
      <c r="H182" s="41"/>
      <c r="I182" s="41">
        <v>135</v>
      </c>
      <c r="J182" s="38"/>
    </row>
    <row r="183" spans="1:10" ht="12">
      <c r="A183" s="36"/>
      <c r="B183" s="36" t="s">
        <v>19</v>
      </c>
      <c r="C183" s="36"/>
      <c r="D183" s="36"/>
      <c r="E183" s="36"/>
      <c r="F183" s="36"/>
      <c r="G183" s="41"/>
      <c r="H183" s="41"/>
      <c r="I183" s="41"/>
      <c r="J183" s="38"/>
    </row>
    <row r="184" spans="1:10" ht="12">
      <c r="A184" s="36"/>
      <c r="B184" s="36"/>
      <c r="C184" s="36" t="s">
        <v>88</v>
      </c>
      <c r="D184" s="36"/>
      <c r="E184" s="36"/>
      <c r="F184" s="36"/>
      <c r="G184" s="41">
        <v>50</v>
      </c>
      <c r="H184" s="41"/>
      <c r="I184" s="41">
        <v>50</v>
      </c>
      <c r="J184" s="38"/>
    </row>
    <row r="185" spans="1:10" ht="12">
      <c r="A185" s="36"/>
      <c r="B185" s="36"/>
      <c r="C185" s="36"/>
      <c r="D185" s="36" t="s">
        <v>19</v>
      </c>
      <c r="E185" s="36"/>
      <c r="F185" s="36"/>
      <c r="G185" s="41">
        <v>50</v>
      </c>
      <c r="H185" s="41"/>
      <c r="I185" s="41">
        <v>50</v>
      </c>
      <c r="J185" s="38"/>
    </row>
    <row r="186" spans="1:10" ht="12">
      <c r="A186" s="36"/>
      <c r="B186" s="36"/>
      <c r="C186" s="36"/>
      <c r="D186" s="36"/>
      <c r="E186" s="55">
        <v>40725</v>
      </c>
      <c r="F186" s="36"/>
      <c r="G186" s="41">
        <v>50</v>
      </c>
      <c r="H186" s="41"/>
      <c r="I186" s="41">
        <v>50</v>
      </c>
      <c r="J186" s="38"/>
    </row>
    <row r="187" spans="1:10" ht="12">
      <c r="A187" s="36"/>
      <c r="B187" s="36"/>
      <c r="C187" s="36"/>
      <c r="D187" s="36"/>
      <c r="E187" s="36"/>
      <c r="F187" s="55">
        <v>40967</v>
      </c>
      <c r="G187" s="41">
        <v>50</v>
      </c>
      <c r="H187" s="41"/>
      <c r="I187" s="41">
        <v>50</v>
      </c>
      <c r="J187" s="38"/>
    </row>
    <row r="188" spans="1:10" ht="12">
      <c r="A188" s="36"/>
      <c r="B188" s="36"/>
      <c r="C188" s="36" t="s">
        <v>89</v>
      </c>
      <c r="D188" s="36"/>
      <c r="E188" s="36"/>
      <c r="F188" s="36"/>
      <c r="G188" s="41">
        <v>50</v>
      </c>
      <c r="H188" s="41"/>
      <c r="I188" s="41">
        <v>50</v>
      </c>
      <c r="J188" s="38"/>
    </row>
    <row r="189" spans="1:10" ht="12">
      <c r="A189" s="36"/>
      <c r="B189" s="36"/>
      <c r="C189" s="36"/>
      <c r="D189" s="36" t="s">
        <v>19</v>
      </c>
      <c r="E189" s="36"/>
      <c r="F189" s="36"/>
      <c r="G189" s="41">
        <v>50</v>
      </c>
      <c r="H189" s="41"/>
      <c r="I189" s="41">
        <v>50</v>
      </c>
      <c r="J189" s="38"/>
    </row>
    <row r="190" spans="1:10" ht="12">
      <c r="A190" s="36"/>
      <c r="B190" s="36"/>
      <c r="C190" s="36"/>
      <c r="D190" s="36"/>
      <c r="E190" s="55">
        <v>40725</v>
      </c>
      <c r="F190" s="36"/>
      <c r="G190" s="41">
        <v>50</v>
      </c>
      <c r="H190" s="41"/>
      <c r="I190" s="41">
        <v>50</v>
      </c>
      <c r="J190" s="38"/>
    </row>
    <row r="191" spans="1:10" ht="12">
      <c r="A191" s="36"/>
      <c r="B191" s="36"/>
      <c r="C191" s="36"/>
      <c r="D191" s="36"/>
      <c r="E191" s="36"/>
      <c r="F191" s="55">
        <v>40815</v>
      </c>
      <c r="G191" s="41">
        <v>50</v>
      </c>
      <c r="H191" s="41"/>
      <c r="I191" s="41">
        <v>50</v>
      </c>
      <c r="J191" s="38"/>
    </row>
    <row r="192" spans="1:10" ht="12">
      <c r="A192" s="36" t="s">
        <v>68</v>
      </c>
      <c r="B192" s="36"/>
      <c r="C192" s="36"/>
      <c r="D192" s="36"/>
      <c r="E192" s="36"/>
      <c r="F192" s="36"/>
      <c r="G192" s="41">
        <v>750</v>
      </c>
      <c r="H192" s="41"/>
      <c r="I192" s="41">
        <v>550</v>
      </c>
      <c r="J192" s="38"/>
    </row>
    <row r="193" spans="1:10" ht="12">
      <c r="A193" s="36"/>
      <c r="B193" s="36" t="s">
        <v>57</v>
      </c>
      <c r="C193" s="36"/>
      <c r="D193" s="36"/>
      <c r="E193" s="36"/>
      <c r="F193" s="36"/>
      <c r="G193" s="41"/>
      <c r="H193" s="41"/>
      <c r="I193" s="41"/>
      <c r="J193" s="38"/>
    </row>
    <row r="194" spans="1:10" ht="12">
      <c r="A194" s="36"/>
      <c r="B194" s="36"/>
      <c r="C194" s="36" t="s">
        <v>72</v>
      </c>
      <c r="D194" s="36"/>
      <c r="E194" s="36"/>
      <c r="F194" s="36"/>
      <c r="G194" s="41">
        <v>50</v>
      </c>
      <c r="H194" s="41"/>
      <c r="I194" s="41">
        <v>50</v>
      </c>
      <c r="J194" s="38"/>
    </row>
    <row r="195" spans="1:10" ht="12">
      <c r="A195" s="36"/>
      <c r="B195" s="36"/>
      <c r="C195" s="36"/>
      <c r="D195" s="36" t="s">
        <v>22</v>
      </c>
      <c r="E195" s="36"/>
      <c r="F195" s="36"/>
      <c r="G195" s="41">
        <v>50</v>
      </c>
      <c r="H195" s="41"/>
      <c r="I195" s="41">
        <v>50</v>
      </c>
      <c r="J195" s="38"/>
    </row>
    <row r="196" spans="1:10" ht="12">
      <c r="A196" s="36"/>
      <c r="B196" s="36"/>
      <c r="C196" s="36"/>
      <c r="D196" s="36"/>
      <c r="E196" s="55">
        <v>40544</v>
      </c>
      <c r="F196" s="36"/>
      <c r="G196" s="41">
        <v>50</v>
      </c>
      <c r="H196" s="41"/>
      <c r="I196" s="41">
        <v>50</v>
      </c>
      <c r="J196" s="38"/>
    </row>
    <row r="197" spans="1:10" ht="12">
      <c r="A197" s="36"/>
      <c r="B197" s="36"/>
      <c r="C197" s="36"/>
      <c r="D197" s="36"/>
      <c r="E197" s="36"/>
      <c r="F197" s="55">
        <v>40568</v>
      </c>
      <c r="G197" s="41">
        <v>50</v>
      </c>
      <c r="H197" s="41"/>
      <c r="I197" s="41">
        <v>50</v>
      </c>
      <c r="J197" s="38"/>
    </row>
    <row r="198" spans="1:10" ht="12">
      <c r="A198" s="36"/>
      <c r="B198" s="36"/>
      <c r="C198" s="36" t="s">
        <v>76</v>
      </c>
      <c r="D198" s="36"/>
      <c r="E198" s="36"/>
      <c r="F198" s="36"/>
      <c r="G198" s="41">
        <v>200</v>
      </c>
      <c r="H198" s="41"/>
      <c r="I198" s="41">
        <v>200</v>
      </c>
      <c r="J198" s="38"/>
    </row>
    <row r="199" spans="1:10" ht="12">
      <c r="A199" s="36"/>
      <c r="B199" s="36"/>
      <c r="C199" s="36"/>
      <c r="D199" s="36" t="s">
        <v>23</v>
      </c>
      <c r="E199" s="36"/>
      <c r="F199" s="36"/>
      <c r="G199" s="41">
        <v>200</v>
      </c>
      <c r="H199" s="41"/>
      <c r="I199" s="41">
        <v>200</v>
      </c>
      <c r="J199" s="38"/>
    </row>
    <row r="200" spans="1:10" ht="12">
      <c r="A200" s="36"/>
      <c r="B200" s="36"/>
      <c r="C200" s="36"/>
      <c r="D200" s="36"/>
      <c r="E200" s="55">
        <v>40756</v>
      </c>
      <c r="F200" s="36"/>
      <c r="G200" s="41">
        <v>200</v>
      </c>
      <c r="H200" s="41"/>
      <c r="I200" s="41">
        <v>200</v>
      </c>
      <c r="J200" s="38"/>
    </row>
    <row r="201" spans="1:10" ht="12">
      <c r="A201" s="36"/>
      <c r="B201" s="36"/>
      <c r="C201" s="36"/>
      <c r="D201" s="36"/>
      <c r="E201" s="36"/>
      <c r="F201" s="55">
        <v>40767</v>
      </c>
      <c r="G201" s="41">
        <v>200</v>
      </c>
      <c r="H201" s="41"/>
      <c r="I201" s="41">
        <v>200</v>
      </c>
      <c r="J201" s="38"/>
    </row>
    <row r="202" spans="1:10" ht="12">
      <c r="A202" s="36"/>
      <c r="B202" s="36"/>
      <c r="C202" s="36" t="s">
        <v>75</v>
      </c>
      <c r="D202" s="36"/>
      <c r="E202" s="36"/>
      <c r="F202" s="36"/>
      <c r="G202" s="41">
        <v>70</v>
      </c>
      <c r="H202" s="41"/>
      <c r="I202" s="41">
        <v>70</v>
      </c>
      <c r="J202" s="38"/>
    </row>
    <row r="203" spans="1:10" ht="12">
      <c r="A203" s="36"/>
      <c r="B203" s="36"/>
      <c r="C203" s="36"/>
      <c r="D203" s="36" t="s">
        <v>22</v>
      </c>
      <c r="E203" s="36"/>
      <c r="F203" s="36"/>
      <c r="G203" s="41">
        <v>70</v>
      </c>
      <c r="H203" s="41"/>
      <c r="I203" s="41">
        <v>70</v>
      </c>
      <c r="J203" s="38"/>
    </row>
    <row r="204" spans="1:10" ht="12">
      <c r="A204" s="36"/>
      <c r="B204" s="36"/>
      <c r="C204" s="36"/>
      <c r="D204" s="36"/>
      <c r="E204" s="55">
        <v>40544</v>
      </c>
      <c r="F204" s="36"/>
      <c r="G204" s="41">
        <v>70</v>
      </c>
      <c r="H204" s="41"/>
      <c r="I204" s="41">
        <v>70</v>
      </c>
      <c r="J204" s="38"/>
    </row>
    <row r="205" spans="1:10" ht="12">
      <c r="A205" s="36"/>
      <c r="B205" s="36"/>
      <c r="C205" s="36"/>
      <c r="D205" s="36"/>
      <c r="E205" s="36"/>
      <c r="F205" s="55">
        <v>40568</v>
      </c>
      <c r="G205" s="41">
        <v>70</v>
      </c>
      <c r="H205" s="41"/>
      <c r="I205" s="41">
        <v>70</v>
      </c>
      <c r="J205" s="38"/>
    </row>
    <row r="206" spans="1:10" ht="12">
      <c r="A206" s="36"/>
      <c r="B206" s="36"/>
      <c r="C206" s="36" t="s">
        <v>78</v>
      </c>
      <c r="D206" s="36"/>
      <c r="E206" s="36"/>
      <c r="F206" s="36"/>
      <c r="G206" s="41">
        <v>200</v>
      </c>
      <c r="H206" s="41"/>
      <c r="I206" s="41">
        <v>30</v>
      </c>
      <c r="J206" s="38"/>
    </row>
    <row r="207" spans="1:10" ht="12">
      <c r="A207" s="36"/>
      <c r="B207" s="36"/>
      <c r="C207" s="36"/>
      <c r="D207" s="36" t="s">
        <v>22</v>
      </c>
      <c r="E207" s="36"/>
      <c r="F207" s="36"/>
      <c r="G207" s="41">
        <v>200</v>
      </c>
      <c r="H207" s="41"/>
      <c r="I207" s="41">
        <v>30</v>
      </c>
      <c r="J207" s="38"/>
    </row>
    <row r="208" spans="1:10" ht="12">
      <c r="A208" s="36"/>
      <c r="B208" s="36"/>
      <c r="C208" s="36"/>
      <c r="D208" s="36"/>
      <c r="E208" s="55">
        <v>40520</v>
      </c>
      <c r="F208" s="36"/>
      <c r="G208" s="41">
        <v>200</v>
      </c>
      <c r="H208" s="41"/>
      <c r="I208" s="41">
        <v>30</v>
      </c>
      <c r="J208" s="38"/>
    </row>
    <row r="209" spans="1:10" ht="12">
      <c r="A209" s="36"/>
      <c r="B209" s="36"/>
      <c r="C209" s="36"/>
      <c r="D209" s="36"/>
      <c r="E209" s="36"/>
      <c r="F209" s="55">
        <v>40528</v>
      </c>
      <c r="G209" s="41">
        <v>200</v>
      </c>
      <c r="H209" s="41"/>
      <c r="I209" s="41">
        <v>30</v>
      </c>
      <c r="J209" s="38"/>
    </row>
    <row r="210" spans="1:10" ht="12">
      <c r="A210" s="36"/>
      <c r="B210" s="36" t="s">
        <v>69</v>
      </c>
      <c r="C210" s="36"/>
      <c r="D210" s="36"/>
      <c r="E210" s="36"/>
      <c r="F210" s="36"/>
      <c r="G210" s="41"/>
      <c r="H210" s="41"/>
      <c r="I210" s="41"/>
      <c r="J210" s="38"/>
    </row>
    <row r="211" spans="1:10" ht="12">
      <c r="A211" s="36"/>
      <c r="B211" s="36"/>
      <c r="C211" s="36" t="s">
        <v>70</v>
      </c>
      <c r="D211" s="36"/>
      <c r="E211" s="36"/>
      <c r="F211" s="36"/>
      <c r="G211" s="41">
        <v>230</v>
      </c>
      <c r="H211" s="41"/>
      <c r="I211" s="41">
        <v>200</v>
      </c>
      <c r="J211" s="38"/>
    </row>
    <row r="212" spans="1:10" ht="12">
      <c r="A212" s="36"/>
      <c r="B212" s="36"/>
      <c r="C212" s="36"/>
      <c r="D212" s="36" t="s">
        <v>22</v>
      </c>
      <c r="E212" s="36"/>
      <c r="F212" s="36"/>
      <c r="G212" s="41">
        <v>230</v>
      </c>
      <c r="H212" s="41"/>
      <c r="I212" s="41">
        <v>200</v>
      </c>
      <c r="J212" s="38"/>
    </row>
    <row r="213" spans="1:10" ht="12">
      <c r="A213" s="36"/>
      <c r="B213" s="36"/>
      <c r="C213" s="36"/>
      <c r="D213" s="36"/>
      <c r="E213" s="55">
        <v>40513</v>
      </c>
      <c r="F213" s="36"/>
      <c r="G213" s="41">
        <v>230</v>
      </c>
      <c r="H213" s="41"/>
      <c r="I213" s="41">
        <v>200</v>
      </c>
      <c r="J213" s="38"/>
    </row>
    <row r="214" spans="1:10" ht="12">
      <c r="A214" s="36"/>
      <c r="B214" s="36"/>
      <c r="C214" s="36"/>
      <c r="D214" s="36"/>
      <c r="E214" s="36"/>
      <c r="F214" s="55">
        <v>40518</v>
      </c>
      <c r="G214" s="41">
        <v>230</v>
      </c>
      <c r="H214" s="41"/>
      <c r="I214" s="41">
        <v>200</v>
      </c>
      <c r="J214" s="38"/>
    </row>
    <row r="215" spans="1:10" ht="12">
      <c r="A215" s="36" t="s">
        <v>58</v>
      </c>
      <c r="B215" s="36"/>
      <c r="C215" s="36"/>
      <c r="D215" s="36"/>
      <c r="E215" s="36"/>
      <c r="F215" s="36"/>
      <c r="G215" s="41">
        <v>1888</v>
      </c>
      <c r="H215" s="41"/>
      <c r="I215" s="41">
        <v>1337</v>
      </c>
      <c r="J215" s="38"/>
    </row>
    <row r="216" spans="1:10" ht="12">
      <c r="A216" s="36"/>
      <c r="B216" s="36" t="s">
        <v>57</v>
      </c>
      <c r="C216" s="36"/>
      <c r="D216" s="36"/>
      <c r="E216" s="36"/>
      <c r="F216" s="36"/>
      <c r="G216" s="41"/>
      <c r="H216" s="41"/>
      <c r="I216" s="41"/>
      <c r="J216" s="38"/>
    </row>
    <row r="217" spans="1:10" ht="12">
      <c r="A217" s="36"/>
      <c r="B217" s="36"/>
      <c r="C217" s="36" t="s">
        <v>63</v>
      </c>
      <c r="D217" s="36"/>
      <c r="E217" s="36"/>
      <c r="F217" s="36"/>
      <c r="G217" s="41">
        <v>1250</v>
      </c>
      <c r="H217" s="41"/>
      <c r="I217" s="41">
        <v>1030</v>
      </c>
      <c r="J217" s="38"/>
    </row>
    <row r="218" spans="1:10" ht="12">
      <c r="A218" s="36"/>
      <c r="B218" s="36"/>
      <c r="C218" s="36"/>
      <c r="D218" s="36" t="s">
        <v>22</v>
      </c>
      <c r="E218" s="36"/>
      <c r="F218" s="36"/>
      <c r="G218" s="41">
        <v>1250</v>
      </c>
      <c r="H218" s="41"/>
      <c r="I218" s="41">
        <v>1030</v>
      </c>
      <c r="J218" s="38"/>
    </row>
    <row r="219" spans="1:10" ht="12">
      <c r="A219" s="36"/>
      <c r="B219" s="36"/>
      <c r="C219" s="36"/>
      <c r="D219" s="36"/>
      <c r="E219" s="55">
        <v>40458</v>
      </c>
      <c r="F219" s="36"/>
      <c r="G219" s="41">
        <v>1250</v>
      </c>
      <c r="H219" s="41"/>
      <c r="I219" s="41">
        <v>1030</v>
      </c>
      <c r="J219" s="38"/>
    </row>
    <row r="220" spans="1:10" ht="12">
      <c r="A220" s="36"/>
      <c r="B220" s="36"/>
      <c r="C220" s="36"/>
      <c r="D220" s="36"/>
      <c r="E220" s="36"/>
      <c r="F220" s="55">
        <v>40497</v>
      </c>
      <c r="G220" s="41">
        <v>1250</v>
      </c>
      <c r="H220" s="41"/>
      <c r="I220" s="41">
        <v>1030</v>
      </c>
      <c r="J220" s="38"/>
    </row>
    <row r="221" spans="1:10" ht="12">
      <c r="A221" s="36"/>
      <c r="B221" s="36"/>
      <c r="C221" s="36" t="s">
        <v>0</v>
      </c>
      <c r="D221" s="36"/>
      <c r="E221" s="36"/>
      <c r="F221" s="36"/>
      <c r="G221" s="41">
        <v>204</v>
      </c>
      <c r="H221" s="41"/>
      <c r="I221" s="41">
        <v>120</v>
      </c>
      <c r="J221" s="38"/>
    </row>
    <row r="222" spans="1:10" ht="12">
      <c r="A222" s="36"/>
      <c r="B222" s="36"/>
      <c r="C222" s="36"/>
      <c r="D222" s="36" t="s">
        <v>23</v>
      </c>
      <c r="E222" s="36"/>
      <c r="F222" s="36"/>
      <c r="G222" s="41">
        <v>204</v>
      </c>
      <c r="H222" s="41"/>
      <c r="I222" s="41">
        <v>120</v>
      </c>
      <c r="J222" s="38"/>
    </row>
    <row r="223" spans="1:10" ht="12">
      <c r="A223" s="36"/>
      <c r="B223" s="36"/>
      <c r="C223" s="36"/>
      <c r="D223" s="36"/>
      <c r="E223" s="55">
        <v>40741</v>
      </c>
      <c r="F223" s="36"/>
      <c r="G223" s="41">
        <v>204</v>
      </c>
      <c r="H223" s="41"/>
      <c r="I223" s="41">
        <v>120</v>
      </c>
      <c r="J223" s="38"/>
    </row>
    <row r="224" spans="1:10" ht="12">
      <c r="A224" s="36"/>
      <c r="B224" s="36"/>
      <c r="C224" s="36"/>
      <c r="D224" s="36"/>
      <c r="E224" s="36"/>
      <c r="F224" s="55">
        <v>40753</v>
      </c>
      <c r="G224" s="41">
        <v>204</v>
      </c>
      <c r="H224" s="41"/>
      <c r="I224" s="41">
        <v>120</v>
      </c>
      <c r="J224" s="38"/>
    </row>
    <row r="225" spans="1:10" ht="12">
      <c r="A225" s="36"/>
      <c r="B225" s="36"/>
      <c r="C225" s="36" t="s">
        <v>1</v>
      </c>
      <c r="D225" s="36"/>
      <c r="E225" s="36"/>
      <c r="F225" s="36"/>
      <c r="G225" s="41">
        <v>434</v>
      </c>
      <c r="H225" s="41"/>
      <c r="I225" s="41">
        <v>187</v>
      </c>
      <c r="J225" s="38"/>
    </row>
    <row r="226" spans="1:10" ht="12">
      <c r="A226" s="36"/>
      <c r="B226" s="36"/>
      <c r="C226" s="36"/>
      <c r="D226" s="36" t="s">
        <v>23</v>
      </c>
      <c r="E226" s="36"/>
      <c r="F226" s="36"/>
      <c r="G226" s="41">
        <v>434</v>
      </c>
      <c r="H226" s="41"/>
      <c r="I226" s="41">
        <v>187</v>
      </c>
      <c r="J226" s="38"/>
    </row>
    <row r="227" spans="1:10" ht="12">
      <c r="A227" s="36"/>
      <c r="B227" s="36"/>
      <c r="C227" s="36"/>
      <c r="D227" s="36"/>
      <c r="E227" s="55">
        <v>40741</v>
      </c>
      <c r="F227" s="36"/>
      <c r="G227" s="41">
        <v>434</v>
      </c>
      <c r="H227" s="41"/>
      <c r="I227" s="41">
        <v>187</v>
      </c>
      <c r="J227" s="38"/>
    </row>
    <row r="228" spans="1:10" ht="12">
      <c r="A228" s="36"/>
      <c r="B228" s="36"/>
      <c r="C228" s="36"/>
      <c r="D228" s="36"/>
      <c r="E228" s="36"/>
      <c r="F228" s="55">
        <v>40753</v>
      </c>
      <c r="G228" s="41">
        <v>434</v>
      </c>
      <c r="H228" s="41"/>
      <c r="I228" s="41">
        <v>187</v>
      </c>
      <c r="J228" s="38"/>
    </row>
    <row r="229" spans="1:10" ht="12">
      <c r="A229" s="36" t="s">
        <v>64</v>
      </c>
      <c r="B229" s="36"/>
      <c r="C229" s="36"/>
      <c r="D229" s="36"/>
      <c r="E229" s="36"/>
      <c r="F229" s="36"/>
      <c r="G229" s="41">
        <v>860</v>
      </c>
      <c r="H229" s="41"/>
      <c r="I229" s="41">
        <v>710</v>
      </c>
      <c r="J229" s="38"/>
    </row>
    <row r="230" spans="1:10" ht="12">
      <c r="A230" s="36"/>
      <c r="B230" s="36" t="s">
        <v>65</v>
      </c>
      <c r="C230" s="36"/>
      <c r="D230" s="36"/>
      <c r="E230" s="36"/>
      <c r="F230" s="36"/>
      <c r="G230" s="41"/>
      <c r="H230" s="41"/>
      <c r="I230" s="41"/>
      <c r="J230" s="38"/>
    </row>
    <row r="231" spans="1:10" ht="12">
      <c r="A231" s="36"/>
      <c r="B231" s="36"/>
      <c r="C231" s="36" t="s">
        <v>66</v>
      </c>
      <c r="D231" s="36"/>
      <c r="E231" s="36"/>
      <c r="F231" s="36"/>
      <c r="G231" s="41">
        <v>860</v>
      </c>
      <c r="H231" s="41"/>
      <c r="I231" s="41">
        <v>710</v>
      </c>
      <c r="J231" s="38"/>
    </row>
    <row r="232" spans="1:10" ht="12">
      <c r="A232" s="36"/>
      <c r="B232" s="36"/>
      <c r="C232" s="36"/>
      <c r="D232" s="36" t="s">
        <v>22</v>
      </c>
      <c r="E232" s="36"/>
      <c r="F232" s="36"/>
      <c r="G232" s="41">
        <v>860</v>
      </c>
      <c r="H232" s="41"/>
      <c r="I232" s="41">
        <v>710</v>
      </c>
      <c r="J232" s="38"/>
    </row>
    <row r="233" spans="1:10" ht="12">
      <c r="A233" s="36"/>
      <c r="B233" s="36"/>
      <c r="C233" s="36"/>
      <c r="D233" s="36"/>
      <c r="E233" s="55">
        <v>40458</v>
      </c>
      <c r="F233" s="36"/>
      <c r="G233" s="41">
        <v>860</v>
      </c>
      <c r="H233" s="41"/>
      <c r="I233" s="41">
        <v>710</v>
      </c>
      <c r="J233" s="38"/>
    </row>
    <row r="234" spans="1:10" ht="12">
      <c r="A234" s="36"/>
      <c r="B234" s="36"/>
      <c r="C234" s="36"/>
      <c r="D234" s="36"/>
      <c r="E234" s="36"/>
      <c r="F234" s="55">
        <v>40497</v>
      </c>
      <c r="G234" s="41">
        <v>860</v>
      </c>
      <c r="H234" s="41"/>
      <c r="I234" s="41">
        <v>710</v>
      </c>
      <c r="J234" s="38"/>
    </row>
    <row r="235" spans="1:10" ht="12">
      <c r="A235" s="36" t="s">
        <v>18</v>
      </c>
      <c r="B235" s="36"/>
      <c r="C235" s="36"/>
      <c r="D235" s="36"/>
      <c r="E235" s="36"/>
      <c r="F235" s="36"/>
      <c r="G235" s="41">
        <v>257</v>
      </c>
      <c r="H235" s="41"/>
      <c r="I235" s="41">
        <v>200</v>
      </c>
      <c r="J235" s="38"/>
    </row>
    <row r="236" spans="1:10" ht="12">
      <c r="A236" s="36"/>
      <c r="B236" s="36" t="s">
        <v>57</v>
      </c>
      <c r="C236" s="36"/>
      <c r="D236" s="36"/>
      <c r="E236" s="36"/>
      <c r="F236" s="36"/>
      <c r="G236" s="41"/>
      <c r="H236" s="41"/>
      <c r="I236" s="41"/>
      <c r="J236" s="38"/>
    </row>
    <row r="237" spans="1:10" ht="12">
      <c r="A237" s="36"/>
      <c r="B237" s="36"/>
      <c r="C237" s="36" t="s">
        <v>39</v>
      </c>
      <c r="D237" s="36"/>
      <c r="E237" s="36"/>
      <c r="F237" s="36"/>
      <c r="G237" s="41">
        <v>107</v>
      </c>
      <c r="H237" s="41"/>
      <c r="I237" s="41">
        <v>50</v>
      </c>
      <c r="J237" s="38"/>
    </row>
    <row r="238" spans="1:10" ht="12">
      <c r="A238" s="36"/>
      <c r="B238" s="36"/>
      <c r="C238" s="36"/>
      <c r="D238" s="36" t="s">
        <v>57</v>
      </c>
      <c r="E238" s="36"/>
      <c r="F238" s="36"/>
      <c r="G238" s="41">
        <v>107</v>
      </c>
      <c r="H238" s="41"/>
      <c r="I238" s="41">
        <v>50</v>
      </c>
      <c r="J238" s="38"/>
    </row>
    <row r="239" spans="1:10" ht="12">
      <c r="A239" s="36"/>
      <c r="B239" s="36"/>
      <c r="C239" s="36"/>
      <c r="D239" s="36"/>
      <c r="E239" s="55">
        <v>40544</v>
      </c>
      <c r="F239" s="36"/>
      <c r="G239" s="41">
        <v>107</v>
      </c>
      <c r="H239" s="41"/>
      <c r="I239" s="41">
        <v>50</v>
      </c>
      <c r="J239" s="38"/>
    </row>
    <row r="240" spans="1:10" ht="12">
      <c r="A240" s="36"/>
      <c r="B240" s="36"/>
      <c r="C240" s="36"/>
      <c r="D240" s="36"/>
      <c r="E240" s="36"/>
      <c r="F240" s="55">
        <v>40547</v>
      </c>
      <c r="G240" s="41">
        <v>107</v>
      </c>
      <c r="H240" s="41"/>
      <c r="I240" s="41">
        <v>50</v>
      </c>
      <c r="J240" s="38"/>
    </row>
    <row r="241" spans="1:10" ht="12">
      <c r="A241" s="36"/>
      <c r="B241" s="36" t="s">
        <v>19</v>
      </c>
      <c r="C241" s="36"/>
      <c r="D241" s="36"/>
      <c r="E241" s="36"/>
      <c r="F241" s="36"/>
      <c r="G241" s="41"/>
      <c r="H241" s="41"/>
      <c r="I241" s="41"/>
      <c r="J241" s="38"/>
    </row>
    <row r="242" spans="1:10" ht="12">
      <c r="A242" s="36"/>
      <c r="B242" s="36"/>
      <c r="C242" s="36" t="s">
        <v>20</v>
      </c>
      <c r="D242" s="36"/>
      <c r="E242" s="36"/>
      <c r="F242" s="36"/>
      <c r="G242" s="41">
        <v>150</v>
      </c>
      <c r="H242" s="41"/>
      <c r="I242" s="41">
        <v>150</v>
      </c>
      <c r="J242" s="38"/>
    </row>
    <row r="243" spans="1:10" ht="12">
      <c r="A243" s="36"/>
      <c r="B243" s="36"/>
      <c r="C243" s="36"/>
      <c r="D243" s="36" t="s">
        <v>19</v>
      </c>
      <c r="E243" s="36"/>
      <c r="F243" s="36"/>
      <c r="G243" s="41">
        <v>150</v>
      </c>
      <c r="H243" s="41"/>
      <c r="I243" s="41">
        <v>150</v>
      </c>
      <c r="J243" s="38"/>
    </row>
    <row r="244" spans="1:10" ht="12">
      <c r="A244" s="36"/>
      <c r="B244" s="36"/>
      <c r="C244" s="36"/>
      <c r="D244" s="36"/>
      <c r="E244" s="55">
        <v>40544</v>
      </c>
      <c r="F244" s="36"/>
      <c r="G244" s="41">
        <v>150</v>
      </c>
      <c r="H244" s="41"/>
      <c r="I244" s="41">
        <v>150</v>
      </c>
      <c r="J244" s="38"/>
    </row>
    <row r="245" spans="1:10" ht="12">
      <c r="A245" s="36"/>
      <c r="B245" s="36"/>
      <c r="C245" s="36"/>
      <c r="D245" s="36"/>
      <c r="E245" s="36"/>
      <c r="F245" s="55">
        <v>40814</v>
      </c>
      <c r="G245" s="41">
        <v>150</v>
      </c>
      <c r="H245" s="41"/>
      <c r="I245" s="41">
        <v>150</v>
      </c>
      <c r="J245" s="38"/>
    </row>
    <row r="246" spans="1:10" ht="12">
      <c r="A246" s="36" t="s">
        <v>3</v>
      </c>
      <c r="B246" s="36"/>
      <c r="C246" s="36"/>
      <c r="D246" s="36"/>
      <c r="E246" s="36"/>
      <c r="F246" s="36"/>
      <c r="G246" s="41">
        <v>14655</v>
      </c>
      <c r="H246" s="41">
        <v>75</v>
      </c>
      <c r="I246" s="41">
        <v>10746</v>
      </c>
      <c r="J246" s="38">
        <v>75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9"/>
  <sheetViews>
    <sheetView workbookViewId="0" topLeftCell="A1">
      <selection activeCell="D21" sqref="D21"/>
    </sheetView>
  </sheetViews>
  <sheetFormatPr defaultColWidth="8.8515625" defaultRowHeight="12.75"/>
  <cols>
    <col min="1" max="1" width="14.28125" style="0" customWidth="1"/>
    <col min="2" max="2" width="11.421875" style="0" bestFit="1" customWidth="1"/>
    <col min="3" max="3" width="11.28125" style="0" bestFit="1" customWidth="1"/>
    <col min="4" max="4" width="11.7109375" style="0" bestFit="1" customWidth="1"/>
    <col min="5" max="5" width="29.00390625" style="0" bestFit="1" customWidth="1"/>
    <col min="6" max="6" width="11.421875" style="0" customWidth="1"/>
    <col min="7" max="7" width="11.28125" style="0" customWidth="1"/>
    <col min="8" max="11" width="11.7109375" style="0" customWidth="1"/>
  </cols>
  <sheetData>
    <row r="3" spans="1:9" ht="12">
      <c r="A3" s="39"/>
      <c r="B3" s="39"/>
      <c r="C3" s="39"/>
      <c r="D3" s="39"/>
      <c r="E3" s="39"/>
      <c r="F3" s="40" t="s">
        <v>4</v>
      </c>
      <c r="G3" s="39"/>
      <c r="H3" s="39"/>
      <c r="I3" s="39"/>
    </row>
    <row r="4" spans="1:9" ht="30">
      <c r="A4" s="40" t="s">
        <v>51</v>
      </c>
      <c r="B4" s="40" t="s">
        <v>47</v>
      </c>
      <c r="C4" s="40" t="s">
        <v>48</v>
      </c>
      <c r="D4" s="40" t="s">
        <v>45</v>
      </c>
      <c r="E4" s="40" t="s">
        <v>46</v>
      </c>
      <c r="F4" s="60" t="s">
        <v>12</v>
      </c>
      <c r="G4" s="60" t="s">
        <v>13</v>
      </c>
      <c r="H4" s="60" t="s">
        <v>14</v>
      </c>
      <c r="I4" s="60" t="s">
        <v>15</v>
      </c>
    </row>
    <row r="5" spans="1:9" ht="15">
      <c r="A5" s="58" t="s">
        <v>57</v>
      </c>
      <c r="B5" s="58"/>
      <c r="C5" s="58"/>
      <c r="D5" s="58"/>
      <c r="E5" s="58"/>
      <c r="F5" s="59">
        <v>307</v>
      </c>
      <c r="G5" s="59"/>
      <c r="H5" s="59">
        <v>250</v>
      </c>
      <c r="I5" s="59"/>
    </row>
    <row r="6" spans="1:9" ht="12">
      <c r="A6" s="39" t="s">
        <v>19</v>
      </c>
      <c r="B6" s="39"/>
      <c r="C6" s="39"/>
      <c r="D6" s="39"/>
      <c r="E6" s="39"/>
      <c r="F6" s="41">
        <v>250</v>
      </c>
      <c r="G6" s="41"/>
      <c r="H6" s="41">
        <v>250</v>
      </c>
      <c r="I6" s="41"/>
    </row>
    <row r="7" spans="1:9" ht="12">
      <c r="A7" s="39"/>
      <c r="B7" s="42">
        <v>40544</v>
      </c>
      <c r="C7" s="39"/>
      <c r="D7" s="39"/>
      <c r="E7" s="39"/>
      <c r="F7" s="41"/>
      <c r="G7" s="41"/>
      <c r="H7" s="41"/>
      <c r="I7" s="41"/>
    </row>
    <row r="8" spans="1:9" ht="12">
      <c r="A8" s="39"/>
      <c r="B8" s="39"/>
      <c r="C8" s="42">
        <v>40814</v>
      </c>
      <c r="D8" s="39"/>
      <c r="E8" s="39"/>
      <c r="F8" s="41"/>
      <c r="G8" s="41"/>
      <c r="H8" s="41"/>
      <c r="I8" s="41"/>
    </row>
    <row r="9" spans="1:9" ht="12">
      <c r="A9" s="39"/>
      <c r="B9" s="39"/>
      <c r="C9" s="39"/>
      <c r="D9" s="39" t="s">
        <v>18</v>
      </c>
      <c r="E9" s="39"/>
      <c r="F9" s="41"/>
      <c r="G9" s="41"/>
      <c r="H9" s="41"/>
      <c r="I9" s="41"/>
    </row>
    <row r="10" spans="1:9" ht="12">
      <c r="A10" s="39"/>
      <c r="B10" s="39"/>
      <c r="C10" s="39"/>
      <c r="D10" s="39"/>
      <c r="E10" s="39" t="s">
        <v>20</v>
      </c>
      <c r="F10" s="41">
        <v>150</v>
      </c>
      <c r="G10" s="41"/>
      <c r="H10" s="41">
        <v>150</v>
      </c>
      <c r="I10" s="41"/>
    </row>
    <row r="11" spans="1:9" ht="12">
      <c r="A11" s="39"/>
      <c r="B11" s="42">
        <v>40725</v>
      </c>
      <c r="C11" s="39"/>
      <c r="D11" s="39"/>
      <c r="E11" s="39"/>
      <c r="F11" s="41"/>
      <c r="G11" s="41"/>
      <c r="H11" s="41"/>
      <c r="I11" s="41"/>
    </row>
    <row r="12" spans="1:9" ht="12">
      <c r="A12" s="39"/>
      <c r="B12" s="39"/>
      <c r="C12" s="42">
        <v>40967</v>
      </c>
      <c r="D12" s="39"/>
      <c r="E12" s="39"/>
      <c r="F12" s="41"/>
      <c r="G12" s="41"/>
      <c r="H12" s="41"/>
      <c r="I12" s="41"/>
    </row>
    <row r="13" spans="1:9" ht="12">
      <c r="A13" s="39"/>
      <c r="B13" s="39"/>
      <c r="C13" s="39"/>
      <c r="D13" s="39" t="s">
        <v>90</v>
      </c>
      <c r="E13" s="39"/>
      <c r="F13" s="41"/>
      <c r="G13" s="41"/>
      <c r="H13" s="41"/>
      <c r="I13" s="41"/>
    </row>
    <row r="14" spans="1:9" ht="12">
      <c r="A14" s="39"/>
      <c r="B14" s="39"/>
      <c r="C14" s="39"/>
      <c r="D14" s="39"/>
      <c r="E14" s="39" t="s">
        <v>88</v>
      </c>
      <c r="F14" s="41">
        <v>50</v>
      </c>
      <c r="G14" s="41"/>
      <c r="H14" s="41">
        <v>50</v>
      </c>
      <c r="I14" s="41"/>
    </row>
    <row r="15" spans="1:9" ht="12">
      <c r="A15" s="39"/>
      <c r="B15" s="39"/>
      <c r="C15" s="42">
        <v>40815</v>
      </c>
      <c r="D15" s="39"/>
      <c r="E15" s="39"/>
      <c r="F15" s="41"/>
      <c r="G15" s="41"/>
      <c r="H15" s="41"/>
      <c r="I15" s="41"/>
    </row>
    <row r="16" spans="1:9" ht="12">
      <c r="A16" s="39"/>
      <c r="B16" s="39"/>
      <c r="C16" s="39"/>
      <c r="D16" s="39" t="s">
        <v>90</v>
      </c>
      <c r="E16" s="39"/>
      <c r="F16" s="41"/>
      <c r="G16" s="41"/>
      <c r="H16" s="41"/>
      <c r="I16" s="41"/>
    </row>
    <row r="17" spans="1:9" ht="12">
      <c r="A17" s="39"/>
      <c r="B17" s="39"/>
      <c r="C17" s="39"/>
      <c r="D17" s="39"/>
      <c r="E17" s="39" t="s">
        <v>89</v>
      </c>
      <c r="F17" s="41">
        <v>50</v>
      </c>
      <c r="G17" s="41"/>
      <c r="H17" s="41">
        <v>50</v>
      </c>
      <c r="I17" s="41"/>
    </row>
    <row r="18" spans="1:9" ht="12">
      <c r="A18" s="39" t="s">
        <v>22</v>
      </c>
      <c r="B18" s="39"/>
      <c r="C18" s="39"/>
      <c r="D18" s="39"/>
      <c r="E18" s="39"/>
      <c r="F18" s="41">
        <v>5031</v>
      </c>
      <c r="G18" s="41">
        <v>64</v>
      </c>
      <c r="H18" s="41">
        <v>4335</v>
      </c>
      <c r="I18" s="41">
        <v>64</v>
      </c>
    </row>
    <row r="19" spans="1:9" ht="12">
      <c r="A19" s="39"/>
      <c r="B19" s="42">
        <v>40452</v>
      </c>
      <c r="C19" s="39"/>
      <c r="D19" s="39"/>
      <c r="E19" s="39"/>
      <c r="F19" s="41"/>
      <c r="G19" s="41"/>
      <c r="H19" s="41"/>
      <c r="I19" s="41"/>
    </row>
    <row r="20" spans="1:9" ht="12">
      <c r="A20" s="39"/>
      <c r="B20" s="39"/>
      <c r="C20" s="42">
        <v>40453</v>
      </c>
      <c r="D20" s="39"/>
      <c r="E20" s="39"/>
      <c r="F20" s="41"/>
      <c r="G20" s="41"/>
      <c r="H20" s="41"/>
      <c r="I20" s="41"/>
    </row>
    <row r="21" spans="1:9" ht="12">
      <c r="A21" s="39"/>
      <c r="B21" s="39"/>
      <c r="C21" s="39"/>
      <c r="D21" s="39" t="s">
        <v>59</v>
      </c>
      <c r="E21" s="39"/>
      <c r="F21" s="41"/>
      <c r="G21" s="41"/>
      <c r="H21" s="41"/>
      <c r="I21" s="41"/>
    </row>
    <row r="22" spans="1:9" ht="12">
      <c r="A22" s="39"/>
      <c r="B22" s="39"/>
      <c r="C22" s="39"/>
      <c r="D22" s="39"/>
      <c r="E22" s="39" t="s">
        <v>38</v>
      </c>
      <c r="F22" s="41">
        <v>40</v>
      </c>
      <c r="G22" s="41">
        <v>64</v>
      </c>
      <c r="H22" s="41">
        <v>40</v>
      </c>
      <c r="I22" s="41">
        <v>64</v>
      </c>
    </row>
    <row r="23" spans="1:9" ht="12">
      <c r="A23" s="39"/>
      <c r="B23" s="42">
        <v>40513</v>
      </c>
      <c r="C23" s="39"/>
      <c r="D23" s="39"/>
      <c r="E23" s="39"/>
      <c r="F23" s="41"/>
      <c r="G23" s="41"/>
      <c r="H23" s="41"/>
      <c r="I23" s="41"/>
    </row>
    <row r="24" spans="1:9" ht="12">
      <c r="A24" s="39"/>
      <c r="B24" s="39"/>
      <c r="C24" s="42">
        <v>40518</v>
      </c>
      <c r="D24" s="39"/>
      <c r="E24" s="39"/>
      <c r="F24" s="41"/>
      <c r="G24" s="41"/>
      <c r="H24" s="41"/>
      <c r="I24" s="41"/>
    </row>
    <row r="25" spans="1:9" ht="12">
      <c r="A25" s="39"/>
      <c r="B25" s="39"/>
      <c r="C25" s="39"/>
      <c r="D25" s="39" t="s">
        <v>68</v>
      </c>
      <c r="E25" s="39"/>
      <c r="F25" s="41"/>
      <c r="G25" s="41"/>
      <c r="H25" s="41"/>
      <c r="I25" s="41"/>
    </row>
    <row r="26" spans="1:9" ht="12">
      <c r="A26" s="39"/>
      <c r="B26" s="39"/>
      <c r="C26" s="39"/>
      <c r="D26" s="39"/>
      <c r="E26" s="39" t="s">
        <v>70</v>
      </c>
      <c r="F26" s="41">
        <v>230</v>
      </c>
      <c r="G26" s="41"/>
      <c r="H26" s="41">
        <v>200</v>
      </c>
      <c r="I26" s="41"/>
    </row>
    <row r="27" spans="1:9" ht="12">
      <c r="A27" s="39"/>
      <c r="B27" s="42">
        <v>40520</v>
      </c>
      <c r="C27" s="39"/>
      <c r="D27" s="39"/>
      <c r="E27" s="39"/>
      <c r="F27" s="41"/>
      <c r="G27" s="41"/>
      <c r="H27" s="41"/>
      <c r="I27" s="41"/>
    </row>
    <row r="28" spans="1:9" ht="12">
      <c r="A28" s="39"/>
      <c r="B28" s="39"/>
      <c r="C28" s="42">
        <v>40528</v>
      </c>
      <c r="D28" s="39"/>
      <c r="E28" s="39"/>
      <c r="F28" s="41"/>
      <c r="G28" s="41"/>
      <c r="H28" s="41"/>
      <c r="I28" s="41"/>
    </row>
    <row r="29" spans="1:9" ht="12">
      <c r="A29" s="39"/>
      <c r="B29" s="39"/>
      <c r="C29" s="39"/>
      <c r="D29" s="39" t="s">
        <v>68</v>
      </c>
      <c r="E29" s="39"/>
      <c r="F29" s="41"/>
      <c r="G29" s="41"/>
      <c r="H29" s="41"/>
      <c r="I29" s="41"/>
    </row>
    <row r="30" spans="1:9" ht="12">
      <c r="A30" s="39"/>
      <c r="B30" s="39"/>
      <c r="C30" s="39"/>
      <c r="D30" s="39"/>
      <c r="E30" s="39" t="s">
        <v>78</v>
      </c>
      <c r="F30" s="41">
        <v>200</v>
      </c>
      <c r="G30" s="41"/>
      <c r="H30" s="41">
        <v>30</v>
      </c>
      <c r="I30" s="41"/>
    </row>
    <row r="31" spans="1:9" ht="12">
      <c r="A31" s="39"/>
      <c r="B31" s="42">
        <v>40544</v>
      </c>
      <c r="C31" s="39"/>
      <c r="D31" s="39"/>
      <c r="E31" s="39"/>
      <c r="F31" s="41"/>
      <c r="G31" s="41"/>
      <c r="H31" s="41"/>
      <c r="I31" s="41"/>
    </row>
    <row r="32" spans="1:9" ht="12">
      <c r="A32" s="39"/>
      <c r="B32" s="39"/>
      <c r="C32" s="42">
        <v>40568</v>
      </c>
      <c r="D32" s="39"/>
      <c r="E32" s="39"/>
      <c r="F32" s="41"/>
      <c r="G32" s="41"/>
      <c r="H32" s="41"/>
      <c r="I32" s="41"/>
    </row>
    <row r="33" spans="1:9" ht="12">
      <c r="A33" s="39"/>
      <c r="B33" s="39"/>
      <c r="C33" s="39"/>
      <c r="D33" s="39" t="s">
        <v>99</v>
      </c>
      <c r="E33" s="39"/>
      <c r="F33" s="41"/>
      <c r="G33" s="41"/>
      <c r="H33" s="41"/>
      <c r="I33" s="41"/>
    </row>
    <row r="34" spans="1:9" ht="12">
      <c r="A34" s="39"/>
      <c r="B34" s="39"/>
      <c r="C34" s="39"/>
      <c r="D34" s="39"/>
      <c r="E34" s="39" t="s">
        <v>100</v>
      </c>
      <c r="F34" s="41">
        <v>700</v>
      </c>
      <c r="G34" s="41"/>
      <c r="H34" s="41">
        <v>614</v>
      </c>
      <c r="I34" s="41"/>
    </row>
    <row r="35" spans="1:9" ht="12">
      <c r="A35" s="39"/>
      <c r="B35" s="39"/>
      <c r="C35" s="39"/>
      <c r="D35" s="39" t="s">
        <v>68</v>
      </c>
      <c r="E35" s="39"/>
      <c r="F35" s="41"/>
      <c r="G35" s="41"/>
      <c r="H35" s="41"/>
      <c r="I35" s="41"/>
    </row>
    <row r="36" spans="1:9" ht="12">
      <c r="A36" s="39"/>
      <c r="B36" s="39"/>
      <c r="C36" s="39"/>
      <c r="D36" s="39"/>
      <c r="E36" s="39" t="s">
        <v>72</v>
      </c>
      <c r="F36" s="41">
        <v>50</v>
      </c>
      <c r="G36" s="41"/>
      <c r="H36" s="41">
        <v>50</v>
      </c>
      <c r="I36" s="41"/>
    </row>
    <row r="37" spans="1:9" ht="12">
      <c r="A37" s="39"/>
      <c r="B37" s="39"/>
      <c r="C37" s="39"/>
      <c r="D37" s="39"/>
      <c r="E37" s="39" t="s">
        <v>75</v>
      </c>
      <c r="F37" s="41">
        <v>70</v>
      </c>
      <c r="G37" s="41"/>
      <c r="H37" s="41">
        <v>70</v>
      </c>
      <c r="I37" s="41"/>
    </row>
    <row r="38" spans="1:9" ht="12">
      <c r="A38" s="39"/>
      <c r="B38" s="42">
        <v>40603</v>
      </c>
      <c r="C38" s="39"/>
      <c r="D38" s="39"/>
      <c r="E38" s="39"/>
      <c r="F38" s="41"/>
      <c r="G38" s="41"/>
      <c r="H38" s="41"/>
      <c r="I38" s="41"/>
    </row>
    <row r="39" spans="1:9" ht="12">
      <c r="A39" s="39"/>
      <c r="B39" s="39"/>
      <c r="C39" s="42">
        <v>40606</v>
      </c>
      <c r="D39" s="39"/>
      <c r="E39" s="39"/>
      <c r="F39" s="41"/>
      <c r="G39" s="41"/>
      <c r="H39" s="41"/>
      <c r="I39" s="41"/>
    </row>
    <row r="40" spans="1:9" ht="12">
      <c r="A40" s="39"/>
      <c r="B40" s="39"/>
      <c r="C40" s="39"/>
      <c r="D40" s="39" t="s">
        <v>99</v>
      </c>
      <c r="E40" s="39"/>
      <c r="F40" s="41"/>
      <c r="G40" s="41"/>
      <c r="H40" s="41"/>
      <c r="I40" s="41"/>
    </row>
    <row r="41" spans="1:9" ht="12">
      <c r="A41" s="39"/>
      <c r="B41" s="39"/>
      <c r="C41" s="39"/>
      <c r="D41" s="39"/>
      <c r="E41" s="39" t="s">
        <v>109</v>
      </c>
      <c r="F41" s="41">
        <v>85</v>
      </c>
      <c r="G41" s="41"/>
      <c r="H41" s="41">
        <v>80</v>
      </c>
      <c r="I41" s="41"/>
    </row>
    <row r="42" spans="1:9" ht="12">
      <c r="A42" s="39"/>
      <c r="B42" s="42">
        <v>40725</v>
      </c>
      <c r="C42" s="39"/>
      <c r="D42" s="39"/>
      <c r="E42" s="39"/>
      <c r="F42" s="41"/>
      <c r="G42" s="41"/>
      <c r="H42" s="41"/>
      <c r="I42" s="41"/>
    </row>
    <row r="43" spans="1:9" ht="12">
      <c r="A43" s="39"/>
      <c r="B43" s="39"/>
      <c r="C43" s="42">
        <v>40771</v>
      </c>
      <c r="D43" s="39"/>
      <c r="E43" s="39"/>
      <c r="F43" s="41"/>
      <c r="G43" s="41"/>
      <c r="H43" s="41"/>
      <c r="I43" s="41"/>
    </row>
    <row r="44" spans="1:9" ht="12">
      <c r="A44" s="39"/>
      <c r="B44" s="39"/>
      <c r="C44" s="39"/>
      <c r="D44" s="39" t="s">
        <v>99</v>
      </c>
      <c r="E44" s="39"/>
      <c r="F44" s="41"/>
      <c r="G44" s="41"/>
      <c r="H44" s="41"/>
      <c r="I44" s="41"/>
    </row>
    <row r="45" spans="1:9" ht="12">
      <c r="A45" s="39"/>
      <c r="B45" s="39"/>
      <c r="C45" s="39"/>
      <c r="D45" s="39"/>
      <c r="E45" s="39" t="s">
        <v>118</v>
      </c>
      <c r="F45" s="41">
        <v>1060</v>
      </c>
      <c r="G45" s="41"/>
      <c r="H45" s="41">
        <v>1000</v>
      </c>
      <c r="I45" s="41"/>
    </row>
    <row r="46" spans="1:9" ht="12">
      <c r="A46" s="39"/>
      <c r="B46" s="39"/>
      <c r="C46" s="39"/>
      <c r="D46" s="39"/>
      <c r="E46" s="39" t="s">
        <v>116</v>
      </c>
      <c r="F46" s="41">
        <v>820</v>
      </c>
      <c r="G46" s="41"/>
      <c r="H46" s="41">
        <v>675</v>
      </c>
      <c r="I46" s="41"/>
    </row>
    <row r="47" spans="1:9" ht="12">
      <c r="A47" s="39"/>
      <c r="B47" s="39"/>
      <c r="C47" s="39"/>
      <c r="D47" s="39"/>
      <c r="E47" s="39" t="s">
        <v>24</v>
      </c>
      <c r="F47" s="41">
        <v>41</v>
      </c>
      <c r="G47" s="41"/>
      <c r="H47" s="41">
        <v>41</v>
      </c>
      <c r="I47" s="41"/>
    </row>
    <row r="48" spans="1:9" ht="12">
      <c r="A48" s="39"/>
      <c r="B48" s="42">
        <v>40787</v>
      </c>
      <c r="C48" s="39"/>
      <c r="D48" s="39"/>
      <c r="E48" s="39"/>
      <c r="F48" s="41"/>
      <c r="G48" s="41"/>
      <c r="H48" s="41"/>
      <c r="I48" s="41"/>
    </row>
    <row r="49" spans="1:9" ht="12">
      <c r="A49" s="39"/>
      <c r="B49" s="39"/>
      <c r="C49" s="42">
        <v>40816</v>
      </c>
      <c r="D49" s="39"/>
      <c r="E49" s="39"/>
      <c r="F49" s="41"/>
      <c r="G49" s="41"/>
      <c r="H49" s="41"/>
      <c r="I49" s="41"/>
    </row>
    <row r="50" spans="1:9" ht="12">
      <c r="A50" s="39"/>
      <c r="B50" s="39"/>
      <c r="C50" s="39"/>
      <c r="D50" s="39" t="s">
        <v>59</v>
      </c>
      <c r="E50" s="39"/>
      <c r="F50" s="41"/>
      <c r="G50" s="41"/>
      <c r="H50" s="41"/>
      <c r="I50" s="41"/>
    </row>
    <row r="51" spans="1:9" ht="12">
      <c r="A51" s="39"/>
      <c r="B51" s="39"/>
      <c r="C51" s="39"/>
      <c r="D51" s="39"/>
      <c r="E51" s="39" t="s">
        <v>92</v>
      </c>
      <c r="F51" s="41">
        <v>726</v>
      </c>
      <c r="G51" s="41"/>
      <c r="H51" s="41">
        <v>626</v>
      </c>
      <c r="I51" s="41"/>
    </row>
    <row r="52" spans="1:9" ht="12">
      <c r="A52" s="39"/>
      <c r="B52" s="39"/>
      <c r="C52" s="39"/>
      <c r="D52" s="39"/>
      <c r="E52" s="39" t="s">
        <v>93</v>
      </c>
      <c r="F52" s="41">
        <v>747</v>
      </c>
      <c r="G52" s="41"/>
      <c r="H52" s="41">
        <v>669</v>
      </c>
      <c r="I52" s="41"/>
    </row>
    <row r="53" spans="1:9" ht="12">
      <c r="A53" s="39"/>
      <c r="B53" s="39"/>
      <c r="C53" s="39"/>
      <c r="D53" s="39"/>
      <c r="E53" s="39" t="s">
        <v>96</v>
      </c>
      <c r="F53" s="41">
        <v>42</v>
      </c>
      <c r="G53" s="41"/>
      <c r="H53" s="41">
        <v>40</v>
      </c>
      <c r="I53" s="41"/>
    </row>
    <row r="54" spans="1:9" ht="12">
      <c r="A54" s="39"/>
      <c r="B54" s="42">
        <v>40781</v>
      </c>
      <c r="C54" s="39"/>
      <c r="D54" s="39"/>
      <c r="E54" s="39"/>
      <c r="F54" s="41"/>
      <c r="G54" s="41"/>
      <c r="H54" s="41"/>
      <c r="I54" s="41"/>
    </row>
    <row r="55" spans="1:9" ht="12">
      <c r="A55" s="39"/>
      <c r="B55" s="39"/>
      <c r="C55" s="42">
        <v>40785</v>
      </c>
      <c r="D55" s="39"/>
      <c r="E55" s="39"/>
      <c r="F55" s="41"/>
      <c r="G55" s="41"/>
      <c r="H55" s="41"/>
      <c r="I55" s="41"/>
    </row>
    <row r="56" spans="1:9" ht="12">
      <c r="A56" s="39"/>
      <c r="B56" s="39"/>
      <c r="C56" s="39"/>
      <c r="D56" s="39" t="s">
        <v>59</v>
      </c>
      <c r="E56" s="39"/>
      <c r="F56" s="41"/>
      <c r="G56" s="41"/>
      <c r="H56" s="41"/>
      <c r="I56" s="41"/>
    </row>
    <row r="57" spans="1:9" ht="12">
      <c r="A57" s="39"/>
      <c r="B57" s="39"/>
      <c r="C57" s="39"/>
      <c r="D57" s="39"/>
      <c r="E57" s="39" t="s">
        <v>91</v>
      </c>
      <c r="F57" s="41">
        <v>220</v>
      </c>
      <c r="G57" s="41"/>
      <c r="H57" s="41">
        <v>200</v>
      </c>
      <c r="I57" s="41"/>
    </row>
    <row r="58" spans="1:9" ht="12">
      <c r="A58" s="39" t="s">
        <v>23</v>
      </c>
      <c r="B58" s="39"/>
      <c r="C58" s="39"/>
      <c r="D58" s="39"/>
      <c r="E58" s="39"/>
      <c r="F58" s="41">
        <v>4412</v>
      </c>
      <c r="G58" s="41"/>
      <c r="H58" s="41">
        <v>3261</v>
      </c>
      <c r="I58" s="41"/>
    </row>
    <row r="59" spans="1:9" ht="12">
      <c r="A59" s="39"/>
      <c r="B59" s="42">
        <v>40484</v>
      </c>
      <c r="C59" s="39"/>
      <c r="D59" s="39"/>
      <c r="E59" s="39"/>
      <c r="F59" s="41"/>
      <c r="G59" s="41"/>
      <c r="H59" s="41"/>
      <c r="I59" s="41"/>
    </row>
    <row r="60" spans="1:9" ht="12">
      <c r="A60" s="39"/>
      <c r="B60" s="39"/>
      <c r="C60" s="42">
        <v>40495</v>
      </c>
      <c r="D60" s="39"/>
      <c r="E60" s="39"/>
      <c r="F60" s="41"/>
      <c r="G60" s="41"/>
      <c r="H60" s="41"/>
      <c r="I60" s="41"/>
    </row>
    <row r="61" spans="1:9" ht="12">
      <c r="A61" s="39"/>
      <c r="B61" s="39"/>
      <c r="C61" s="39"/>
      <c r="D61" s="39" t="s">
        <v>90</v>
      </c>
      <c r="E61" s="39"/>
      <c r="F61" s="41"/>
      <c r="G61" s="41"/>
      <c r="H61" s="41"/>
      <c r="I61" s="41"/>
    </row>
    <row r="62" spans="1:9" ht="12">
      <c r="A62" s="39"/>
      <c r="B62" s="39"/>
      <c r="C62" s="39"/>
      <c r="D62" s="39"/>
      <c r="E62" s="39" t="s">
        <v>85</v>
      </c>
      <c r="F62" s="41">
        <v>535</v>
      </c>
      <c r="G62" s="41"/>
      <c r="H62" s="41">
        <v>424</v>
      </c>
      <c r="I62" s="41"/>
    </row>
    <row r="63" spans="1:9" ht="12">
      <c r="A63" s="39"/>
      <c r="B63" s="42">
        <v>40518</v>
      </c>
      <c r="C63" s="39"/>
      <c r="D63" s="39"/>
      <c r="E63" s="39"/>
      <c r="F63" s="41"/>
      <c r="G63" s="41"/>
      <c r="H63" s="41"/>
      <c r="I63" s="41"/>
    </row>
    <row r="64" spans="1:9" ht="12">
      <c r="A64" s="39"/>
      <c r="B64" s="39"/>
      <c r="C64" s="42">
        <v>40530</v>
      </c>
      <c r="D64" s="39"/>
      <c r="E64" s="39"/>
      <c r="F64" s="41"/>
      <c r="G64" s="41"/>
      <c r="H64" s="41"/>
      <c r="I64" s="41"/>
    </row>
    <row r="65" spans="1:9" ht="12">
      <c r="A65" s="39"/>
      <c r="B65" s="39"/>
      <c r="C65" s="39"/>
      <c r="D65" s="39" t="s">
        <v>99</v>
      </c>
      <c r="E65" s="39"/>
      <c r="F65" s="41"/>
      <c r="G65" s="41"/>
      <c r="H65" s="41"/>
      <c r="I65" s="41"/>
    </row>
    <row r="66" spans="1:9" ht="12">
      <c r="A66" s="39"/>
      <c r="B66" s="39"/>
      <c r="C66" s="39"/>
      <c r="D66" s="39"/>
      <c r="E66" s="39" t="s">
        <v>9</v>
      </c>
      <c r="F66" s="41">
        <v>405</v>
      </c>
      <c r="G66" s="41"/>
      <c r="H66" s="41">
        <v>100</v>
      </c>
      <c r="I66" s="41"/>
    </row>
    <row r="67" spans="1:9" ht="12">
      <c r="A67" s="39"/>
      <c r="B67" s="42">
        <v>40531</v>
      </c>
      <c r="C67" s="39"/>
      <c r="D67" s="39"/>
      <c r="E67" s="39"/>
      <c r="F67" s="41"/>
      <c r="G67" s="41"/>
      <c r="H67" s="41"/>
      <c r="I67" s="41"/>
    </row>
    <row r="68" spans="1:9" ht="12">
      <c r="A68" s="39"/>
      <c r="B68" s="39"/>
      <c r="C68" s="42">
        <v>40535</v>
      </c>
      <c r="D68" s="39"/>
      <c r="E68" s="39"/>
      <c r="F68" s="41"/>
      <c r="G68" s="41"/>
      <c r="H68" s="41"/>
      <c r="I68" s="41"/>
    </row>
    <row r="69" spans="1:9" ht="12">
      <c r="A69" s="39"/>
      <c r="B69" s="39"/>
      <c r="C69" s="39"/>
      <c r="D69" s="39" t="s">
        <v>99</v>
      </c>
      <c r="E69" s="39"/>
      <c r="F69" s="41"/>
      <c r="G69" s="41"/>
      <c r="H69" s="41"/>
      <c r="I69" s="41"/>
    </row>
    <row r="70" spans="1:9" ht="12">
      <c r="A70" s="39"/>
      <c r="B70" s="39"/>
      <c r="C70" s="39"/>
      <c r="D70" s="39"/>
      <c r="E70" s="39" t="s">
        <v>130</v>
      </c>
      <c r="F70" s="41">
        <v>120</v>
      </c>
      <c r="G70" s="41"/>
      <c r="H70" s="41">
        <v>34</v>
      </c>
      <c r="I70" s="41"/>
    </row>
    <row r="71" spans="1:9" ht="12">
      <c r="A71" s="39"/>
      <c r="B71" s="42">
        <v>40539</v>
      </c>
      <c r="C71" s="39"/>
      <c r="D71" s="39"/>
      <c r="E71" s="39"/>
      <c r="F71" s="41"/>
      <c r="G71" s="41"/>
      <c r="H71" s="41"/>
      <c r="I71" s="41"/>
    </row>
    <row r="72" spans="1:9" ht="12">
      <c r="A72" s="39"/>
      <c r="B72" s="39"/>
      <c r="C72" s="42">
        <v>40543</v>
      </c>
      <c r="D72" s="39"/>
      <c r="E72" s="39"/>
      <c r="F72" s="41"/>
      <c r="G72" s="41"/>
      <c r="H72" s="41"/>
      <c r="I72" s="41"/>
    </row>
    <row r="73" spans="1:9" ht="12">
      <c r="A73" s="39"/>
      <c r="B73" s="39"/>
      <c r="C73" s="39"/>
      <c r="D73" s="39" t="s">
        <v>99</v>
      </c>
      <c r="E73" s="39"/>
      <c r="F73" s="41"/>
      <c r="G73" s="41"/>
      <c r="H73" s="41"/>
      <c r="I73" s="41"/>
    </row>
    <row r="74" spans="1:9" ht="12">
      <c r="A74" s="39"/>
      <c r="B74" s="39"/>
      <c r="C74" s="39"/>
      <c r="D74" s="39"/>
      <c r="E74" s="39" t="s">
        <v>131</v>
      </c>
      <c r="F74" s="41">
        <v>211</v>
      </c>
      <c r="G74" s="41"/>
      <c r="H74" s="41">
        <v>54</v>
      </c>
      <c r="I74" s="41"/>
    </row>
    <row r="75" spans="1:9" ht="12">
      <c r="A75" s="39"/>
      <c r="B75" s="42">
        <v>40549</v>
      </c>
      <c r="C75" s="39"/>
      <c r="D75" s="39"/>
      <c r="E75" s="39"/>
      <c r="F75" s="41"/>
      <c r="G75" s="41"/>
      <c r="H75" s="41"/>
      <c r="I75" s="41"/>
    </row>
    <row r="76" spans="1:9" ht="12">
      <c r="A76" s="39"/>
      <c r="B76" s="39"/>
      <c r="C76" s="42">
        <v>40554</v>
      </c>
      <c r="D76" s="39"/>
      <c r="E76" s="39"/>
      <c r="F76" s="41"/>
      <c r="G76" s="41"/>
      <c r="H76" s="41"/>
      <c r="I76" s="41"/>
    </row>
    <row r="77" spans="1:9" ht="12">
      <c r="A77" s="39"/>
      <c r="B77" s="39"/>
      <c r="C77" s="39"/>
      <c r="D77" s="39" t="s">
        <v>99</v>
      </c>
      <c r="E77" s="39"/>
      <c r="F77" s="41"/>
      <c r="G77" s="41"/>
      <c r="H77" s="41"/>
      <c r="I77" s="41"/>
    </row>
    <row r="78" spans="1:9" ht="12">
      <c r="A78" s="39"/>
      <c r="B78" s="39"/>
      <c r="C78" s="39"/>
      <c r="D78" s="39"/>
      <c r="E78" s="39" t="s">
        <v>132</v>
      </c>
      <c r="F78" s="41">
        <v>132</v>
      </c>
      <c r="G78" s="41"/>
      <c r="H78" s="41">
        <v>33</v>
      </c>
      <c r="I78" s="41"/>
    </row>
    <row r="79" spans="1:9" ht="12">
      <c r="A79" s="39"/>
      <c r="B79" s="42">
        <v>40563</v>
      </c>
      <c r="C79" s="39"/>
      <c r="D79" s="39"/>
      <c r="E79" s="39"/>
      <c r="F79" s="41"/>
      <c r="G79" s="41"/>
      <c r="H79" s="41"/>
      <c r="I79" s="41"/>
    </row>
    <row r="80" spans="1:9" ht="12">
      <c r="A80" s="39"/>
      <c r="B80" s="39"/>
      <c r="C80" s="42">
        <v>40602</v>
      </c>
      <c r="D80" s="39"/>
      <c r="E80" s="39"/>
      <c r="F80" s="41"/>
      <c r="G80" s="41"/>
      <c r="H80" s="41"/>
      <c r="I80" s="41"/>
    </row>
    <row r="81" spans="1:9" ht="12">
      <c r="A81" s="39"/>
      <c r="B81" s="39"/>
      <c r="C81" s="39"/>
      <c r="D81" s="39" t="s">
        <v>99</v>
      </c>
      <c r="E81" s="39"/>
      <c r="F81" s="41"/>
      <c r="G81" s="41"/>
      <c r="H81" s="41"/>
      <c r="I81" s="41"/>
    </row>
    <row r="82" spans="1:9" ht="12">
      <c r="A82" s="39"/>
      <c r="B82" s="39"/>
      <c r="C82" s="39"/>
      <c r="D82" s="39"/>
      <c r="E82" s="39" t="s">
        <v>106</v>
      </c>
      <c r="F82" s="41">
        <v>370</v>
      </c>
      <c r="G82" s="41"/>
      <c r="H82" s="41">
        <v>288</v>
      </c>
      <c r="I82" s="41"/>
    </row>
    <row r="83" spans="1:9" ht="12">
      <c r="A83" s="39"/>
      <c r="B83" s="39"/>
      <c r="C83" s="39"/>
      <c r="D83" s="39"/>
      <c r="E83" s="39" t="s">
        <v>103</v>
      </c>
      <c r="F83" s="41">
        <v>632</v>
      </c>
      <c r="G83" s="41"/>
      <c r="H83" s="41">
        <v>588</v>
      </c>
      <c r="I83" s="41"/>
    </row>
    <row r="84" spans="1:9" ht="12">
      <c r="A84" s="39"/>
      <c r="B84" s="39"/>
      <c r="C84" s="39"/>
      <c r="D84" s="39"/>
      <c r="E84" s="39" t="s">
        <v>107</v>
      </c>
      <c r="F84" s="41">
        <v>410</v>
      </c>
      <c r="G84" s="41"/>
      <c r="H84" s="41">
        <v>405</v>
      </c>
      <c r="I84" s="41"/>
    </row>
    <row r="85" spans="1:9" ht="12">
      <c r="A85" s="39"/>
      <c r="B85" s="39"/>
      <c r="C85" s="39"/>
      <c r="D85" s="39"/>
      <c r="E85" s="39" t="s">
        <v>108</v>
      </c>
      <c r="F85" s="41">
        <v>330</v>
      </c>
      <c r="G85" s="41"/>
      <c r="H85" s="41">
        <v>328</v>
      </c>
      <c r="I85" s="41"/>
    </row>
    <row r="86" spans="1:9" ht="12">
      <c r="A86" s="39"/>
      <c r="B86" s="39"/>
      <c r="C86" s="39"/>
      <c r="D86" s="39"/>
      <c r="E86" s="39" t="s">
        <v>33</v>
      </c>
      <c r="F86" s="41">
        <v>50</v>
      </c>
      <c r="G86" s="41"/>
      <c r="H86" s="41">
        <v>50</v>
      </c>
      <c r="I86" s="41"/>
    </row>
    <row r="87" spans="1:9" ht="12">
      <c r="A87" s="39"/>
      <c r="B87" s="42">
        <v>40637</v>
      </c>
      <c r="C87" s="39"/>
      <c r="D87" s="39"/>
      <c r="E87" s="39"/>
      <c r="F87" s="41"/>
      <c r="G87" s="41"/>
      <c r="H87" s="41"/>
      <c r="I87" s="41"/>
    </row>
    <row r="88" spans="1:9" ht="12">
      <c r="A88" s="39"/>
      <c r="B88" s="39"/>
      <c r="C88" s="42">
        <v>40641</v>
      </c>
      <c r="D88" s="39"/>
      <c r="E88" s="39"/>
      <c r="F88" s="41"/>
      <c r="G88" s="41"/>
      <c r="H88" s="41"/>
      <c r="I88" s="41"/>
    </row>
    <row r="89" spans="1:9" ht="12">
      <c r="A89" s="39"/>
      <c r="B89" s="39"/>
      <c r="C89" s="39"/>
      <c r="D89" s="39" t="s">
        <v>120</v>
      </c>
      <c r="E89" s="39"/>
      <c r="F89" s="41"/>
      <c r="G89" s="41"/>
      <c r="H89" s="41"/>
      <c r="I89" s="41"/>
    </row>
    <row r="90" spans="1:9" ht="12">
      <c r="A90" s="39"/>
      <c r="B90" s="39"/>
      <c r="C90" s="39"/>
      <c r="D90" s="39"/>
      <c r="E90" s="39" t="s">
        <v>122</v>
      </c>
      <c r="F90" s="41">
        <v>150</v>
      </c>
      <c r="G90" s="41"/>
      <c r="H90" s="41">
        <v>150</v>
      </c>
      <c r="I90" s="41"/>
    </row>
    <row r="91" spans="1:9" ht="12">
      <c r="A91" s="39"/>
      <c r="B91" s="42">
        <v>40756</v>
      </c>
      <c r="C91" s="39"/>
      <c r="D91" s="39"/>
      <c r="E91" s="39"/>
      <c r="F91" s="41"/>
      <c r="G91" s="41"/>
      <c r="H91" s="41"/>
      <c r="I91" s="41"/>
    </row>
    <row r="92" spans="1:9" ht="12">
      <c r="A92" s="39"/>
      <c r="B92" s="39"/>
      <c r="C92" s="42">
        <v>40767</v>
      </c>
      <c r="D92" s="39"/>
      <c r="E92" s="39"/>
      <c r="F92" s="41"/>
      <c r="G92" s="41"/>
      <c r="H92" s="41"/>
      <c r="I92" s="41"/>
    </row>
    <row r="93" spans="1:9" ht="12">
      <c r="A93" s="39"/>
      <c r="B93" s="39"/>
      <c r="C93" s="39"/>
      <c r="D93" s="39" t="s">
        <v>68</v>
      </c>
      <c r="E93" s="39"/>
      <c r="F93" s="41"/>
      <c r="G93" s="41"/>
      <c r="H93" s="41"/>
      <c r="I93" s="41"/>
    </row>
    <row r="94" spans="1:9" ht="12">
      <c r="A94" s="39"/>
      <c r="B94" s="39"/>
      <c r="C94" s="39"/>
      <c r="D94" s="39"/>
      <c r="E94" s="39" t="s">
        <v>76</v>
      </c>
      <c r="F94" s="41">
        <v>200</v>
      </c>
      <c r="G94" s="41"/>
      <c r="H94" s="41">
        <v>200</v>
      </c>
      <c r="I94" s="41"/>
    </row>
    <row r="95" spans="1:9" ht="12">
      <c r="A95" s="39"/>
      <c r="B95" s="42">
        <v>40770</v>
      </c>
      <c r="C95" s="39"/>
      <c r="D95" s="39"/>
      <c r="E95" s="39"/>
      <c r="F95" s="41"/>
      <c r="G95" s="41"/>
      <c r="H95" s="41"/>
      <c r="I95" s="41"/>
    </row>
    <row r="96" spans="1:9" ht="12">
      <c r="A96" s="39"/>
      <c r="B96" s="39"/>
      <c r="C96" s="42">
        <v>40780</v>
      </c>
      <c r="D96" s="39"/>
      <c r="E96" s="39"/>
      <c r="F96" s="41"/>
      <c r="G96" s="41"/>
      <c r="H96" s="41"/>
      <c r="I96" s="41"/>
    </row>
    <row r="97" spans="1:9" ht="12">
      <c r="A97" s="39"/>
      <c r="B97" s="39"/>
      <c r="C97" s="39"/>
      <c r="D97" s="39" t="s">
        <v>90</v>
      </c>
      <c r="E97" s="39"/>
      <c r="F97" s="41"/>
      <c r="G97" s="41"/>
      <c r="H97" s="41"/>
      <c r="I97" s="41"/>
    </row>
    <row r="98" spans="1:9" ht="12">
      <c r="A98" s="39"/>
      <c r="B98" s="39"/>
      <c r="C98" s="39"/>
      <c r="D98" s="39"/>
      <c r="E98" s="39" t="s">
        <v>80</v>
      </c>
      <c r="F98" s="41">
        <v>210</v>
      </c>
      <c r="G98" s="41"/>
      <c r="H98" s="41">
        <v>135</v>
      </c>
      <c r="I98" s="41"/>
    </row>
    <row r="99" spans="1:9" ht="12">
      <c r="A99" s="39"/>
      <c r="B99" s="42">
        <v>40790</v>
      </c>
      <c r="C99" s="39"/>
      <c r="D99" s="39"/>
      <c r="E99" s="39"/>
      <c r="F99" s="41"/>
      <c r="G99" s="41"/>
      <c r="H99" s="41"/>
      <c r="I99" s="41"/>
    </row>
    <row r="100" spans="1:9" ht="12">
      <c r="A100" s="39"/>
      <c r="B100" s="39"/>
      <c r="C100" s="42">
        <v>40795</v>
      </c>
      <c r="D100" s="39"/>
      <c r="E100" s="39"/>
      <c r="F100" s="41"/>
      <c r="G100" s="41"/>
      <c r="H100" s="41"/>
      <c r="I100" s="41"/>
    </row>
    <row r="101" spans="1:9" ht="12">
      <c r="A101" s="39"/>
      <c r="B101" s="39"/>
      <c r="C101" s="39"/>
      <c r="D101" s="39" t="s">
        <v>90</v>
      </c>
      <c r="E101" s="39"/>
      <c r="F101" s="41"/>
      <c r="G101" s="41"/>
      <c r="H101" s="41"/>
      <c r="I101" s="41"/>
    </row>
    <row r="102" spans="1:9" ht="12">
      <c r="A102" s="39"/>
      <c r="B102" s="39"/>
      <c r="C102" s="39"/>
      <c r="D102" s="39"/>
      <c r="E102" s="39" t="s">
        <v>83</v>
      </c>
      <c r="F102" s="41">
        <v>132</v>
      </c>
      <c r="G102" s="41"/>
      <c r="H102" s="41">
        <v>85</v>
      </c>
      <c r="I102" s="41"/>
    </row>
    <row r="103" spans="1:9" ht="12">
      <c r="A103" s="39"/>
      <c r="B103" s="42">
        <v>40796</v>
      </c>
      <c r="C103" s="39"/>
      <c r="D103" s="39"/>
      <c r="E103" s="39"/>
      <c r="F103" s="41"/>
      <c r="G103" s="41"/>
      <c r="H103" s="41"/>
      <c r="I103" s="41"/>
    </row>
    <row r="104" spans="1:9" ht="12">
      <c r="A104" s="39"/>
      <c r="B104" s="39"/>
      <c r="C104" s="42">
        <v>40801</v>
      </c>
      <c r="D104" s="39"/>
      <c r="E104" s="39"/>
      <c r="F104" s="41"/>
      <c r="G104" s="41"/>
      <c r="H104" s="41"/>
      <c r="I104" s="41"/>
    </row>
    <row r="105" spans="1:9" ht="12">
      <c r="A105" s="39"/>
      <c r="B105" s="39"/>
      <c r="C105" s="39"/>
      <c r="D105" s="39" t="s">
        <v>90</v>
      </c>
      <c r="E105" s="39"/>
      <c r="F105" s="41"/>
      <c r="G105" s="41"/>
      <c r="H105" s="41"/>
      <c r="I105" s="41"/>
    </row>
    <row r="106" spans="1:9" ht="12">
      <c r="A106" s="39"/>
      <c r="B106" s="39"/>
      <c r="C106" s="39"/>
      <c r="D106" s="39"/>
      <c r="E106" s="39" t="s">
        <v>84</v>
      </c>
      <c r="F106" s="41">
        <v>87</v>
      </c>
      <c r="G106" s="41"/>
      <c r="H106" s="41">
        <v>54</v>
      </c>
      <c r="I106" s="41"/>
    </row>
    <row r="107" spans="1:9" ht="12">
      <c r="A107" s="39"/>
      <c r="B107" s="42">
        <v>40803</v>
      </c>
      <c r="C107" s="39"/>
      <c r="D107" s="39"/>
      <c r="E107" s="39"/>
      <c r="F107" s="41"/>
      <c r="G107" s="41"/>
      <c r="H107" s="41"/>
      <c r="I107" s="41"/>
    </row>
    <row r="108" spans="1:9" ht="12">
      <c r="A108" s="39"/>
      <c r="B108" s="39"/>
      <c r="C108" s="42">
        <v>40807</v>
      </c>
      <c r="D108" s="39"/>
      <c r="E108" s="39"/>
      <c r="F108" s="41"/>
      <c r="G108" s="41"/>
      <c r="H108" s="41"/>
      <c r="I108" s="41"/>
    </row>
    <row r="109" spans="1:9" ht="12">
      <c r="A109" s="39"/>
      <c r="B109" s="39"/>
      <c r="C109" s="39"/>
      <c r="D109" s="39" t="s">
        <v>136</v>
      </c>
      <c r="E109" s="39"/>
      <c r="F109" s="41"/>
      <c r="G109" s="41"/>
      <c r="H109" s="41"/>
      <c r="I109" s="41"/>
    </row>
    <row r="110" spans="1:9" ht="12">
      <c r="A110" s="39"/>
      <c r="B110" s="39"/>
      <c r="C110" s="39"/>
      <c r="D110" s="39"/>
      <c r="E110" s="39" t="s">
        <v>137</v>
      </c>
      <c r="F110" s="41">
        <v>90</v>
      </c>
      <c r="G110" s="41"/>
      <c r="H110" s="41">
        <v>60</v>
      </c>
      <c r="I110" s="41"/>
    </row>
    <row r="111" spans="1:9" ht="12">
      <c r="A111" s="39"/>
      <c r="B111" s="42">
        <v>40462</v>
      </c>
      <c r="C111" s="39"/>
      <c r="D111" s="39"/>
      <c r="E111" s="39"/>
      <c r="F111" s="41"/>
      <c r="G111" s="41"/>
      <c r="H111" s="41"/>
      <c r="I111" s="41"/>
    </row>
    <row r="112" spans="1:9" ht="12">
      <c r="A112" s="39"/>
      <c r="B112" s="39"/>
      <c r="C112" s="42">
        <v>40473</v>
      </c>
      <c r="D112" s="39"/>
      <c r="E112" s="39"/>
      <c r="F112" s="41"/>
      <c r="G112" s="41"/>
      <c r="H112" s="41"/>
      <c r="I112" s="41"/>
    </row>
    <row r="113" spans="1:9" ht="12">
      <c r="A113" s="39"/>
      <c r="B113" s="39"/>
      <c r="C113" s="39"/>
      <c r="D113" s="39" t="s">
        <v>136</v>
      </c>
      <c r="E113" s="39"/>
      <c r="F113" s="41"/>
      <c r="G113" s="41"/>
      <c r="H113" s="41"/>
      <c r="I113" s="41"/>
    </row>
    <row r="114" spans="1:9" ht="12">
      <c r="A114" s="39"/>
      <c r="B114" s="39"/>
      <c r="C114" s="39"/>
      <c r="D114" s="39"/>
      <c r="E114" s="39" t="s">
        <v>37</v>
      </c>
      <c r="F114" s="41">
        <v>138</v>
      </c>
      <c r="G114" s="41"/>
      <c r="H114" s="41">
        <v>138</v>
      </c>
      <c r="I114" s="41"/>
    </row>
    <row r="115" spans="1:9" ht="12">
      <c r="A115" s="39"/>
      <c r="B115" s="42">
        <v>40781</v>
      </c>
      <c r="C115" s="39"/>
      <c r="D115" s="39"/>
      <c r="E115" s="39"/>
      <c r="F115" s="41"/>
      <c r="G115" s="41"/>
      <c r="H115" s="41"/>
      <c r="I115" s="41"/>
    </row>
    <row r="116" spans="1:9" ht="12">
      <c r="A116" s="39"/>
      <c r="B116" s="39"/>
      <c r="C116" s="42">
        <v>40789</v>
      </c>
      <c r="D116" s="39"/>
      <c r="E116" s="39"/>
      <c r="F116" s="41"/>
      <c r="G116" s="41"/>
      <c r="H116" s="41"/>
      <c r="I116" s="41"/>
    </row>
    <row r="117" spans="1:9" ht="12">
      <c r="A117" s="39"/>
      <c r="B117" s="39"/>
      <c r="C117" s="39"/>
      <c r="D117" s="39" t="s">
        <v>90</v>
      </c>
      <c r="E117" s="39"/>
      <c r="F117" s="41"/>
      <c r="G117" s="41"/>
      <c r="H117" s="41"/>
      <c r="I117" s="41"/>
    </row>
    <row r="118" spans="1:9" ht="12">
      <c r="A118" s="39"/>
      <c r="B118" s="39"/>
      <c r="C118" s="39"/>
      <c r="D118" s="39"/>
      <c r="E118" s="39" t="s">
        <v>28</v>
      </c>
      <c r="F118" s="41">
        <v>210</v>
      </c>
      <c r="G118" s="41"/>
      <c r="H118" s="41">
        <v>135</v>
      </c>
      <c r="I118" s="41"/>
    </row>
    <row r="119" spans="1:9" ht="15">
      <c r="A119" s="58" t="s">
        <v>3</v>
      </c>
      <c r="B119" s="58"/>
      <c r="C119" s="58"/>
      <c r="D119" s="58"/>
      <c r="E119" s="58"/>
      <c r="F119" s="59">
        <v>10000</v>
      </c>
      <c r="G119" s="59">
        <v>64</v>
      </c>
      <c r="H119" s="59">
        <v>8096</v>
      </c>
      <c r="I119" s="59">
        <v>64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SheetLayoutView="80" workbookViewId="0" topLeftCell="A1">
      <selection activeCell="A3" sqref="A3"/>
    </sheetView>
  </sheetViews>
  <sheetFormatPr defaultColWidth="8.8515625" defaultRowHeight="12.75"/>
  <cols>
    <col min="1" max="1" width="6.28125" style="1" customWidth="1"/>
    <col min="2" max="2" width="8.7109375" style="1" customWidth="1"/>
    <col min="3" max="3" width="20.421875" style="1" customWidth="1"/>
    <col min="4" max="4" width="17.28125" style="1" customWidth="1"/>
    <col min="5" max="5" width="10.00390625" style="4" customWidth="1"/>
    <col min="6" max="6" width="11.140625" style="4" customWidth="1"/>
    <col min="7" max="7" width="10.8515625" style="1" customWidth="1"/>
    <col min="8" max="9" width="11.00390625" style="1" customWidth="1"/>
    <col min="10" max="10" width="11.421875" style="1" customWidth="1"/>
    <col min="11" max="11" width="13.140625" style="1" customWidth="1"/>
    <col min="12" max="12" width="10.421875" style="4" customWidth="1"/>
    <col min="13" max="13" width="29.8515625" style="1" customWidth="1"/>
    <col min="14" max="16384" width="8.8515625" style="1" customWidth="1"/>
  </cols>
  <sheetData>
    <row r="1" spans="1:13" s="9" customFormat="1" ht="15.75">
      <c r="A1" s="79" t="s">
        <v>62</v>
      </c>
      <c r="B1" s="80"/>
      <c r="C1" s="81"/>
      <c r="D1" s="80" t="s">
        <v>56</v>
      </c>
      <c r="E1" s="82"/>
      <c r="F1" s="82"/>
      <c r="G1" s="80"/>
      <c r="H1" s="80"/>
      <c r="I1" s="83"/>
      <c r="J1" s="83"/>
      <c r="K1" s="83"/>
      <c r="L1" s="84"/>
      <c r="M1" s="85"/>
    </row>
    <row r="2" spans="1:13" s="2" customFormat="1" ht="15.75">
      <c r="A2" s="86"/>
      <c r="C2" s="87">
        <v>40484</v>
      </c>
      <c r="E2" s="3"/>
      <c r="F2" s="3"/>
      <c r="K2" s="7"/>
      <c r="L2" s="3"/>
      <c r="M2" s="88"/>
    </row>
    <row r="3" spans="1:13" s="2" customFormat="1" ht="15.75" thickBot="1">
      <c r="A3" s="86"/>
      <c r="E3" s="3"/>
      <c r="F3" s="3"/>
      <c r="L3" s="3"/>
      <c r="M3" s="88"/>
    </row>
    <row r="4" spans="1:13" s="8" customFormat="1" ht="27.75" thickBot="1">
      <c r="A4" s="12" t="s">
        <v>45</v>
      </c>
      <c r="B4" s="13" t="s">
        <v>50</v>
      </c>
      <c r="C4" s="13" t="s">
        <v>46</v>
      </c>
      <c r="D4" s="13" t="s">
        <v>49</v>
      </c>
      <c r="E4" s="13" t="s">
        <v>47</v>
      </c>
      <c r="F4" s="13" t="s">
        <v>48</v>
      </c>
      <c r="G4" s="13" t="s">
        <v>52</v>
      </c>
      <c r="H4" s="13" t="s">
        <v>53</v>
      </c>
      <c r="I4" s="13" t="s">
        <v>54</v>
      </c>
      <c r="J4" s="13" t="s">
        <v>55</v>
      </c>
      <c r="K4" s="13" t="s">
        <v>51</v>
      </c>
      <c r="L4" s="13" t="s">
        <v>60</v>
      </c>
      <c r="M4" s="14" t="s">
        <v>61</v>
      </c>
    </row>
    <row r="5" spans="1:13" s="8" customFormat="1" ht="43.5" customHeight="1">
      <c r="A5" s="15" t="s">
        <v>59</v>
      </c>
      <c r="B5" s="16" t="s">
        <v>57</v>
      </c>
      <c r="C5" s="16" t="s">
        <v>97</v>
      </c>
      <c r="D5" s="16"/>
      <c r="E5" s="17">
        <v>40452</v>
      </c>
      <c r="F5" s="17">
        <v>40815</v>
      </c>
      <c r="G5" s="16">
        <v>100</v>
      </c>
      <c r="H5" s="16"/>
      <c r="I5" s="16">
        <v>100</v>
      </c>
      <c r="J5" s="16"/>
      <c r="K5" s="23" t="s">
        <v>57</v>
      </c>
      <c r="L5" s="57" t="s">
        <v>110</v>
      </c>
      <c r="M5" s="18" t="s">
        <v>98</v>
      </c>
    </row>
    <row r="6" spans="1:13" s="8" customFormat="1" ht="37.5" customHeight="1">
      <c r="A6" s="61" t="s">
        <v>59</v>
      </c>
      <c r="B6" s="62" t="s">
        <v>57</v>
      </c>
      <c r="C6" s="62" t="s">
        <v>38</v>
      </c>
      <c r="D6" s="62"/>
      <c r="E6" s="63">
        <v>40452</v>
      </c>
      <c r="F6" s="63">
        <v>40453</v>
      </c>
      <c r="G6" s="62">
        <v>40</v>
      </c>
      <c r="H6" s="62">
        <v>64</v>
      </c>
      <c r="I6" s="62">
        <v>40</v>
      </c>
      <c r="J6" s="62">
        <v>64</v>
      </c>
      <c r="K6" s="64" t="s">
        <v>22</v>
      </c>
      <c r="L6" s="57" t="s">
        <v>110</v>
      </c>
      <c r="M6" s="18"/>
    </row>
    <row r="7" spans="1:13" s="8" customFormat="1" ht="32.25" customHeight="1">
      <c r="A7" s="15" t="s">
        <v>58</v>
      </c>
      <c r="B7" s="16" t="s">
        <v>57</v>
      </c>
      <c r="C7" s="16" t="s">
        <v>63</v>
      </c>
      <c r="D7" s="16" t="s">
        <v>67</v>
      </c>
      <c r="E7" s="17">
        <v>40458</v>
      </c>
      <c r="F7" s="17">
        <v>40497</v>
      </c>
      <c r="G7" s="16">
        <v>1250</v>
      </c>
      <c r="H7" s="16"/>
      <c r="I7" s="28">
        <v>1030</v>
      </c>
      <c r="J7" s="16"/>
      <c r="K7" s="50" t="s">
        <v>22</v>
      </c>
      <c r="L7" s="16" t="s">
        <v>102</v>
      </c>
      <c r="M7" s="18" t="s">
        <v>16</v>
      </c>
    </row>
    <row r="8" spans="1:13" s="8" customFormat="1" ht="37.5" customHeight="1">
      <c r="A8" s="15" t="s">
        <v>64</v>
      </c>
      <c r="B8" s="16" t="s">
        <v>65</v>
      </c>
      <c r="C8" s="16" t="s">
        <v>66</v>
      </c>
      <c r="D8" s="16" t="s">
        <v>67</v>
      </c>
      <c r="E8" s="17">
        <v>40458</v>
      </c>
      <c r="F8" s="17">
        <v>40497</v>
      </c>
      <c r="G8" s="16">
        <v>860</v>
      </c>
      <c r="H8" s="16"/>
      <c r="I8" s="16">
        <v>710</v>
      </c>
      <c r="J8" s="16"/>
      <c r="K8" s="50" t="s">
        <v>22</v>
      </c>
      <c r="L8" s="16" t="s">
        <v>102</v>
      </c>
      <c r="M8" s="18" t="s">
        <v>17</v>
      </c>
    </row>
    <row r="9" spans="1:15" ht="30">
      <c r="A9" s="45" t="s">
        <v>136</v>
      </c>
      <c r="B9" s="44" t="s">
        <v>57</v>
      </c>
      <c r="C9" s="45" t="s">
        <v>37</v>
      </c>
      <c r="D9" s="46"/>
      <c r="E9" s="47">
        <v>40462</v>
      </c>
      <c r="F9" s="47">
        <v>40473</v>
      </c>
      <c r="G9" s="43">
        <v>138</v>
      </c>
      <c r="H9" s="43"/>
      <c r="I9" s="43">
        <v>138</v>
      </c>
      <c r="J9" s="43"/>
      <c r="K9" s="53" t="s">
        <v>23</v>
      </c>
      <c r="L9" s="43" t="s">
        <v>102</v>
      </c>
      <c r="M9" s="48"/>
      <c r="O9" s="49"/>
    </row>
    <row r="10" spans="1:15" ht="16.5">
      <c r="A10" s="89" t="s">
        <v>120</v>
      </c>
      <c r="B10" s="68" t="s">
        <v>57</v>
      </c>
      <c r="C10" s="67" t="s">
        <v>40</v>
      </c>
      <c r="D10" s="69"/>
      <c r="E10" s="70">
        <v>40469</v>
      </c>
      <c r="F10" s="70">
        <v>40480</v>
      </c>
      <c r="G10" s="71">
        <v>45</v>
      </c>
      <c r="H10" s="71">
        <v>11</v>
      </c>
      <c r="I10" s="71">
        <v>45</v>
      </c>
      <c r="J10" s="71">
        <v>11</v>
      </c>
      <c r="K10" s="72" t="s">
        <v>57</v>
      </c>
      <c r="L10" s="43" t="s">
        <v>110</v>
      </c>
      <c r="M10" s="48" t="s">
        <v>21</v>
      </c>
      <c r="O10" s="66"/>
    </row>
    <row r="11" spans="1:13" s="8" customFormat="1" ht="32.25" customHeight="1">
      <c r="A11" s="15" t="s">
        <v>90</v>
      </c>
      <c r="B11" s="16" t="s">
        <v>57</v>
      </c>
      <c r="C11" s="16" t="s">
        <v>85</v>
      </c>
      <c r="D11" s="16"/>
      <c r="E11" s="17">
        <v>40484</v>
      </c>
      <c r="F11" s="17">
        <v>40495</v>
      </c>
      <c r="G11" s="16">
        <v>535</v>
      </c>
      <c r="H11" s="16"/>
      <c r="I11" s="16">
        <v>424</v>
      </c>
      <c r="J11" s="16"/>
      <c r="K11" s="52" t="s">
        <v>23</v>
      </c>
      <c r="L11" s="24" t="s">
        <v>102</v>
      </c>
      <c r="M11" s="18" t="s">
        <v>86</v>
      </c>
    </row>
    <row r="12" spans="1:13" s="8" customFormat="1" ht="18" customHeight="1">
      <c r="A12" s="19" t="s">
        <v>123</v>
      </c>
      <c r="B12" s="20" t="s">
        <v>57</v>
      </c>
      <c r="C12" s="20" t="s">
        <v>124</v>
      </c>
      <c r="D12" s="20"/>
      <c r="E12" s="21">
        <v>40498</v>
      </c>
      <c r="F12" s="21">
        <v>40503</v>
      </c>
      <c r="G12" s="20">
        <v>100</v>
      </c>
      <c r="H12" s="20"/>
      <c r="I12" s="20">
        <v>15</v>
      </c>
      <c r="J12" s="20"/>
      <c r="K12" s="50" t="s">
        <v>22</v>
      </c>
      <c r="L12" s="16" t="s">
        <v>102</v>
      </c>
      <c r="M12" s="22" t="s">
        <v>125</v>
      </c>
    </row>
    <row r="13" spans="1:13" s="10" customFormat="1" ht="15">
      <c r="A13" s="19" t="s">
        <v>123</v>
      </c>
      <c r="B13" s="20" t="s">
        <v>57</v>
      </c>
      <c r="C13" s="20" t="s">
        <v>121</v>
      </c>
      <c r="D13" s="20"/>
      <c r="E13" s="21">
        <v>40504</v>
      </c>
      <c r="F13" s="21">
        <v>40511</v>
      </c>
      <c r="G13" s="20">
        <v>60</v>
      </c>
      <c r="H13" s="20"/>
      <c r="I13" s="20">
        <v>9</v>
      </c>
      <c r="J13" s="20"/>
      <c r="K13" s="50" t="s">
        <v>22</v>
      </c>
      <c r="L13" s="16" t="s">
        <v>102</v>
      </c>
      <c r="M13" s="22" t="s">
        <v>126</v>
      </c>
    </row>
    <row r="14" spans="1:13" s="8" customFormat="1" ht="24" customHeight="1">
      <c r="A14" s="15" t="s">
        <v>99</v>
      </c>
      <c r="B14" s="16" t="s">
        <v>57</v>
      </c>
      <c r="C14" s="16" t="s">
        <v>111</v>
      </c>
      <c r="D14" s="16"/>
      <c r="E14" s="17">
        <v>40499</v>
      </c>
      <c r="F14" s="17">
        <v>40501</v>
      </c>
      <c r="G14" s="16">
        <v>104</v>
      </c>
      <c r="H14" s="16"/>
      <c r="I14" s="16">
        <v>94</v>
      </c>
      <c r="J14" s="16"/>
      <c r="K14" s="54" t="s">
        <v>23</v>
      </c>
      <c r="L14" s="16" t="s">
        <v>102</v>
      </c>
      <c r="M14" s="18"/>
    </row>
    <row r="15" spans="1:13" s="10" customFormat="1" ht="15">
      <c r="A15" s="19" t="s">
        <v>99</v>
      </c>
      <c r="B15" s="20" t="s">
        <v>57</v>
      </c>
      <c r="C15" s="20" t="s">
        <v>129</v>
      </c>
      <c r="D15" s="20"/>
      <c r="E15" s="21">
        <v>40502</v>
      </c>
      <c r="F15" s="21">
        <v>40507</v>
      </c>
      <c r="G15" s="20">
        <v>118</v>
      </c>
      <c r="H15" s="20"/>
      <c r="I15" s="20">
        <v>0</v>
      </c>
      <c r="J15" s="20"/>
      <c r="K15" s="54" t="s">
        <v>23</v>
      </c>
      <c r="L15" s="16" t="s">
        <v>102</v>
      </c>
      <c r="M15" s="22" t="s">
        <v>26</v>
      </c>
    </row>
    <row r="16" spans="1:13" s="10" customFormat="1" ht="15">
      <c r="A16" s="15" t="s">
        <v>99</v>
      </c>
      <c r="B16" s="16" t="s">
        <v>57</v>
      </c>
      <c r="C16" s="16" t="s">
        <v>30</v>
      </c>
      <c r="D16" s="16"/>
      <c r="E16" s="17">
        <v>40502</v>
      </c>
      <c r="F16" s="17">
        <v>40507</v>
      </c>
      <c r="G16" s="16">
        <v>67</v>
      </c>
      <c r="H16" s="16"/>
      <c r="I16" s="16">
        <v>67</v>
      </c>
      <c r="J16" s="16"/>
      <c r="K16" s="16" t="s">
        <v>23</v>
      </c>
      <c r="L16" s="16" t="s">
        <v>102</v>
      </c>
      <c r="M16" s="18"/>
    </row>
    <row r="17" spans="1:13" s="10" customFormat="1" ht="15">
      <c r="A17" s="19" t="s">
        <v>99</v>
      </c>
      <c r="B17" s="20" t="s">
        <v>57</v>
      </c>
      <c r="C17" s="20" t="s">
        <v>128</v>
      </c>
      <c r="D17" s="20"/>
      <c r="E17" s="21">
        <v>40508</v>
      </c>
      <c r="F17" s="21">
        <v>40515</v>
      </c>
      <c r="G17" s="20">
        <v>242</v>
      </c>
      <c r="H17" s="20"/>
      <c r="I17" s="20">
        <v>53</v>
      </c>
      <c r="J17" s="20"/>
      <c r="K17" s="54" t="s">
        <v>23</v>
      </c>
      <c r="L17" s="16" t="s">
        <v>102</v>
      </c>
      <c r="M17" s="22" t="s">
        <v>25</v>
      </c>
    </row>
    <row r="18" spans="1:13" s="10" customFormat="1" ht="15">
      <c r="A18" s="15" t="s">
        <v>99</v>
      </c>
      <c r="B18" s="16" t="s">
        <v>57</v>
      </c>
      <c r="C18" s="16" t="s">
        <v>29</v>
      </c>
      <c r="D18" s="16"/>
      <c r="E18" s="17">
        <v>40508</v>
      </c>
      <c r="F18" s="17">
        <v>40515</v>
      </c>
      <c r="G18" s="16">
        <v>104</v>
      </c>
      <c r="H18" s="16"/>
      <c r="I18" s="16">
        <v>104</v>
      </c>
      <c r="J18" s="16"/>
      <c r="K18" s="16" t="s">
        <v>23</v>
      </c>
      <c r="L18" s="16" t="s">
        <v>102</v>
      </c>
      <c r="M18" s="18"/>
    </row>
    <row r="19" spans="1:13" s="10" customFormat="1" ht="33" customHeight="1">
      <c r="A19" s="25" t="s">
        <v>68</v>
      </c>
      <c r="B19" s="24" t="s">
        <v>69</v>
      </c>
      <c r="C19" s="24" t="s">
        <v>70</v>
      </c>
      <c r="D19" s="24"/>
      <c r="E19" s="26">
        <v>40513</v>
      </c>
      <c r="F19" s="26">
        <v>40518</v>
      </c>
      <c r="G19" s="24">
        <v>230</v>
      </c>
      <c r="H19" s="24"/>
      <c r="I19" s="24">
        <v>200</v>
      </c>
      <c r="J19" s="24"/>
      <c r="K19" s="50" t="s">
        <v>22</v>
      </c>
      <c r="L19" s="24" t="s">
        <v>102</v>
      </c>
      <c r="M19" s="18" t="s">
        <v>71</v>
      </c>
    </row>
    <row r="20" spans="1:13" s="10" customFormat="1" ht="33.75" customHeight="1">
      <c r="A20" s="19" t="s">
        <v>68</v>
      </c>
      <c r="B20" s="20" t="s">
        <v>57</v>
      </c>
      <c r="C20" s="20" t="s">
        <v>78</v>
      </c>
      <c r="D20" s="20"/>
      <c r="E20" s="21">
        <v>40520</v>
      </c>
      <c r="F20" s="21">
        <v>40528</v>
      </c>
      <c r="G20" s="20">
        <v>200</v>
      </c>
      <c r="H20" s="20"/>
      <c r="I20" s="20">
        <v>30</v>
      </c>
      <c r="J20" s="20"/>
      <c r="K20" s="50" t="s">
        <v>22</v>
      </c>
      <c r="L20" s="24" t="s">
        <v>102</v>
      </c>
      <c r="M20" s="22" t="s">
        <v>79</v>
      </c>
    </row>
    <row r="21" spans="1:13" s="10" customFormat="1" ht="30" customHeight="1">
      <c r="A21" s="19" t="s">
        <v>99</v>
      </c>
      <c r="B21" s="20" t="s">
        <v>57</v>
      </c>
      <c r="C21" s="20" t="s">
        <v>9</v>
      </c>
      <c r="D21" s="20"/>
      <c r="E21" s="21">
        <v>40518</v>
      </c>
      <c r="F21" s="21">
        <v>40530</v>
      </c>
      <c r="G21" s="20">
        <v>405</v>
      </c>
      <c r="H21" s="20"/>
      <c r="I21" s="20">
        <v>100</v>
      </c>
      <c r="J21" s="20"/>
      <c r="K21" s="54" t="s">
        <v>23</v>
      </c>
      <c r="L21" s="16" t="s">
        <v>102</v>
      </c>
      <c r="M21" s="22" t="s">
        <v>31</v>
      </c>
    </row>
    <row r="22" spans="1:14" s="10" customFormat="1" ht="15">
      <c r="A22" s="19" t="s">
        <v>99</v>
      </c>
      <c r="B22" s="20" t="s">
        <v>57</v>
      </c>
      <c r="C22" s="20" t="s">
        <v>130</v>
      </c>
      <c r="D22" s="20"/>
      <c r="E22" s="21">
        <v>40531</v>
      </c>
      <c r="F22" s="21">
        <v>40535</v>
      </c>
      <c r="G22" s="20">
        <v>120</v>
      </c>
      <c r="H22" s="20"/>
      <c r="I22" s="20">
        <v>34</v>
      </c>
      <c r="J22" s="20"/>
      <c r="K22" s="54" t="s">
        <v>23</v>
      </c>
      <c r="L22" s="16" t="s">
        <v>102</v>
      </c>
      <c r="M22" s="22" t="s">
        <v>134</v>
      </c>
      <c r="N22" s="10">
        <f>SUM(170+362)/40</f>
        <v>13.3</v>
      </c>
    </row>
    <row r="23" spans="1:13" s="10" customFormat="1" ht="15">
      <c r="A23" s="19" t="s">
        <v>99</v>
      </c>
      <c r="B23" s="20" t="s">
        <v>57</v>
      </c>
      <c r="C23" s="20" t="s">
        <v>131</v>
      </c>
      <c r="D23" s="20"/>
      <c r="E23" s="21">
        <v>40539</v>
      </c>
      <c r="F23" s="21">
        <v>40543</v>
      </c>
      <c r="G23" s="20">
        <v>211</v>
      </c>
      <c r="H23" s="20"/>
      <c r="I23" s="20">
        <v>54</v>
      </c>
      <c r="J23" s="20"/>
      <c r="K23" s="54" t="s">
        <v>23</v>
      </c>
      <c r="L23" s="16" t="s">
        <v>102</v>
      </c>
      <c r="M23" s="22" t="s">
        <v>135</v>
      </c>
    </row>
    <row r="24" spans="1:13" s="10" customFormat="1" ht="15">
      <c r="A24" s="15" t="s">
        <v>18</v>
      </c>
      <c r="B24" s="16" t="s">
        <v>19</v>
      </c>
      <c r="C24" s="16" t="s">
        <v>20</v>
      </c>
      <c r="D24" s="16"/>
      <c r="E24" s="17">
        <v>40544</v>
      </c>
      <c r="F24" s="17">
        <v>40814</v>
      </c>
      <c r="G24" s="16">
        <v>150</v>
      </c>
      <c r="H24" s="16"/>
      <c r="I24" s="16">
        <v>150</v>
      </c>
      <c r="J24" s="16"/>
      <c r="K24" s="23" t="s">
        <v>19</v>
      </c>
      <c r="L24" s="16" t="s">
        <v>102</v>
      </c>
      <c r="M24" s="18" t="s">
        <v>21</v>
      </c>
    </row>
    <row r="25" spans="1:13" s="8" customFormat="1" ht="15.75" customHeight="1">
      <c r="A25" s="45" t="s">
        <v>18</v>
      </c>
      <c r="B25" s="44" t="s">
        <v>57</v>
      </c>
      <c r="C25" s="45" t="s">
        <v>39</v>
      </c>
      <c r="D25" s="43"/>
      <c r="E25" s="47">
        <v>40544</v>
      </c>
      <c r="F25" s="47">
        <v>40547</v>
      </c>
      <c r="G25" s="43">
        <v>107</v>
      </c>
      <c r="H25" s="43"/>
      <c r="I25" s="43">
        <v>50</v>
      </c>
      <c r="J25" s="43"/>
      <c r="K25" s="43" t="s">
        <v>57</v>
      </c>
      <c r="L25" s="6" t="s">
        <v>102</v>
      </c>
      <c r="M25" s="65"/>
    </row>
    <row r="26" spans="1:13" s="10" customFormat="1" ht="15">
      <c r="A26" s="25" t="s">
        <v>68</v>
      </c>
      <c r="B26" s="24" t="s">
        <v>57</v>
      </c>
      <c r="C26" s="24" t="s">
        <v>72</v>
      </c>
      <c r="D26" s="24" t="s">
        <v>73</v>
      </c>
      <c r="E26" s="26">
        <v>40544</v>
      </c>
      <c r="F26" s="26">
        <v>40568</v>
      </c>
      <c r="G26" s="24">
        <v>50</v>
      </c>
      <c r="H26" s="24"/>
      <c r="I26" s="24">
        <v>50</v>
      </c>
      <c r="J26" s="24"/>
      <c r="K26" s="50" t="s">
        <v>22</v>
      </c>
      <c r="L26" s="24" t="s">
        <v>102</v>
      </c>
      <c r="M26" s="18" t="s">
        <v>74</v>
      </c>
    </row>
    <row r="27" spans="1:13" s="8" customFormat="1" ht="15" customHeight="1">
      <c r="A27" s="25" t="s">
        <v>68</v>
      </c>
      <c r="B27" s="24" t="s">
        <v>57</v>
      </c>
      <c r="C27" s="24" t="s">
        <v>75</v>
      </c>
      <c r="D27" s="24" t="s">
        <v>73</v>
      </c>
      <c r="E27" s="26">
        <v>40544</v>
      </c>
      <c r="F27" s="26">
        <v>40568</v>
      </c>
      <c r="G27" s="24">
        <v>70</v>
      </c>
      <c r="H27" s="24"/>
      <c r="I27" s="24">
        <v>70</v>
      </c>
      <c r="J27" s="24"/>
      <c r="K27" s="50" t="s">
        <v>22</v>
      </c>
      <c r="L27" s="24" t="s">
        <v>102</v>
      </c>
      <c r="M27" s="18" t="s">
        <v>74</v>
      </c>
    </row>
    <row r="28" spans="1:13" s="10" customFormat="1" ht="15">
      <c r="A28" s="15" t="s">
        <v>99</v>
      </c>
      <c r="B28" s="16" t="s">
        <v>57</v>
      </c>
      <c r="C28" s="24" t="s">
        <v>100</v>
      </c>
      <c r="D28" s="16" t="s">
        <v>101</v>
      </c>
      <c r="E28" s="17">
        <v>40544</v>
      </c>
      <c r="F28" s="26">
        <v>40568</v>
      </c>
      <c r="G28" s="16">
        <v>700</v>
      </c>
      <c r="H28" s="16"/>
      <c r="I28" s="16">
        <v>614</v>
      </c>
      <c r="J28" s="16"/>
      <c r="K28" s="50" t="s">
        <v>22</v>
      </c>
      <c r="L28" s="24" t="s">
        <v>102</v>
      </c>
      <c r="M28" s="18" t="s">
        <v>11</v>
      </c>
    </row>
    <row r="29" spans="1:13" s="10" customFormat="1" ht="15">
      <c r="A29" s="19" t="s">
        <v>99</v>
      </c>
      <c r="B29" s="20" t="s">
        <v>57</v>
      </c>
      <c r="C29" s="20" t="s">
        <v>132</v>
      </c>
      <c r="D29" s="20"/>
      <c r="E29" s="21">
        <v>40549</v>
      </c>
      <c r="F29" s="21">
        <v>40554</v>
      </c>
      <c r="G29" s="20">
        <v>132</v>
      </c>
      <c r="H29" s="20"/>
      <c r="I29" s="20">
        <v>33</v>
      </c>
      <c r="J29" s="20"/>
      <c r="K29" s="54" t="s">
        <v>23</v>
      </c>
      <c r="L29" s="16" t="s">
        <v>102</v>
      </c>
      <c r="M29" s="22" t="s">
        <v>32</v>
      </c>
    </row>
    <row r="30" spans="1:13" s="10" customFormat="1" ht="15">
      <c r="A30" s="25" t="s">
        <v>99</v>
      </c>
      <c r="B30" s="24" t="s">
        <v>57</v>
      </c>
      <c r="C30" s="24" t="s">
        <v>103</v>
      </c>
      <c r="D30" s="24" t="s">
        <v>104</v>
      </c>
      <c r="E30" s="26">
        <v>40563</v>
      </c>
      <c r="F30" s="26">
        <v>40602</v>
      </c>
      <c r="G30" s="24">
        <v>632</v>
      </c>
      <c r="H30" s="24"/>
      <c r="I30" s="24">
        <v>588</v>
      </c>
      <c r="J30" s="24"/>
      <c r="K30" s="52" t="s">
        <v>23</v>
      </c>
      <c r="L30" s="24" t="s">
        <v>102</v>
      </c>
      <c r="M30" s="27" t="s">
        <v>34</v>
      </c>
    </row>
    <row r="31" spans="1:13" s="10" customFormat="1" ht="15">
      <c r="A31" s="25" t="s">
        <v>99</v>
      </c>
      <c r="B31" s="24" t="s">
        <v>57</v>
      </c>
      <c r="C31" s="24" t="s">
        <v>106</v>
      </c>
      <c r="D31" s="24" t="s">
        <v>104</v>
      </c>
      <c r="E31" s="26">
        <v>40563</v>
      </c>
      <c r="F31" s="26">
        <v>40602</v>
      </c>
      <c r="G31" s="24">
        <v>370</v>
      </c>
      <c r="H31" s="24"/>
      <c r="I31" s="24">
        <v>288</v>
      </c>
      <c r="J31" s="24"/>
      <c r="K31" s="52" t="s">
        <v>23</v>
      </c>
      <c r="L31" s="24" t="s">
        <v>102</v>
      </c>
      <c r="M31" s="27" t="s">
        <v>34</v>
      </c>
    </row>
    <row r="32" spans="1:13" s="8" customFormat="1" ht="15">
      <c r="A32" s="25" t="s">
        <v>99</v>
      </c>
      <c r="B32" s="24" t="s">
        <v>57</v>
      </c>
      <c r="C32" s="24" t="s">
        <v>107</v>
      </c>
      <c r="D32" s="24" t="s">
        <v>104</v>
      </c>
      <c r="E32" s="26">
        <v>40563</v>
      </c>
      <c r="F32" s="26">
        <v>40602</v>
      </c>
      <c r="G32" s="24">
        <v>410</v>
      </c>
      <c r="H32" s="24"/>
      <c r="I32" s="24">
        <v>405</v>
      </c>
      <c r="J32" s="24"/>
      <c r="K32" s="52" t="s">
        <v>23</v>
      </c>
      <c r="L32" s="24" t="s">
        <v>102</v>
      </c>
      <c r="M32" s="27" t="s">
        <v>35</v>
      </c>
    </row>
    <row r="33" spans="1:13" s="8" customFormat="1" ht="32.25" customHeight="1">
      <c r="A33" s="25" t="s">
        <v>99</v>
      </c>
      <c r="B33" s="24" t="s">
        <v>57</v>
      </c>
      <c r="C33" s="24" t="s">
        <v>108</v>
      </c>
      <c r="D33" s="24" t="s">
        <v>104</v>
      </c>
      <c r="E33" s="26">
        <v>40563</v>
      </c>
      <c r="F33" s="26">
        <v>40602</v>
      </c>
      <c r="G33" s="24">
        <v>330</v>
      </c>
      <c r="H33" s="24"/>
      <c r="I33" s="24">
        <v>328</v>
      </c>
      <c r="J33" s="24"/>
      <c r="K33" s="54" t="s">
        <v>23</v>
      </c>
      <c r="L33" s="24" t="s">
        <v>102</v>
      </c>
      <c r="M33" s="27" t="s">
        <v>36</v>
      </c>
    </row>
    <row r="34" spans="1:13" s="8" customFormat="1" ht="27" customHeight="1">
      <c r="A34" s="25" t="s">
        <v>99</v>
      </c>
      <c r="B34" s="24" t="s">
        <v>57</v>
      </c>
      <c r="C34" s="24" t="s">
        <v>33</v>
      </c>
      <c r="D34" s="24" t="s">
        <v>104</v>
      </c>
      <c r="E34" s="26">
        <v>40563</v>
      </c>
      <c r="F34" s="26">
        <v>40602</v>
      </c>
      <c r="G34" s="24">
        <v>50</v>
      </c>
      <c r="H34" s="24"/>
      <c r="I34" s="24">
        <v>50</v>
      </c>
      <c r="J34" s="24"/>
      <c r="K34" s="54" t="s">
        <v>23</v>
      </c>
      <c r="L34" s="24" t="s">
        <v>102</v>
      </c>
      <c r="M34" s="27"/>
    </row>
    <row r="35" spans="1:13" s="10" customFormat="1" ht="15">
      <c r="A35" s="19" t="s">
        <v>99</v>
      </c>
      <c r="B35" s="20" t="s">
        <v>57</v>
      </c>
      <c r="C35" s="20" t="s">
        <v>10</v>
      </c>
      <c r="D35" s="20"/>
      <c r="E35" s="21">
        <v>40569</v>
      </c>
      <c r="F35" s="21">
        <v>40574</v>
      </c>
      <c r="G35" s="20">
        <v>242</v>
      </c>
      <c r="H35" s="20"/>
      <c r="I35" s="20">
        <v>36</v>
      </c>
      <c r="J35" s="20"/>
      <c r="K35" s="51" t="s">
        <v>22</v>
      </c>
      <c r="L35" s="16" t="s">
        <v>102</v>
      </c>
      <c r="M35" s="22" t="s">
        <v>133</v>
      </c>
    </row>
    <row r="36" spans="1:13" s="10" customFormat="1" ht="15">
      <c r="A36" s="19" t="s">
        <v>99</v>
      </c>
      <c r="B36" s="20" t="s">
        <v>57</v>
      </c>
      <c r="C36" s="20" t="s">
        <v>127</v>
      </c>
      <c r="D36" s="20"/>
      <c r="E36" s="21">
        <v>40575</v>
      </c>
      <c r="F36" s="21">
        <v>40593</v>
      </c>
      <c r="G36" s="20">
        <v>700</v>
      </c>
      <c r="H36" s="20"/>
      <c r="I36" s="20">
        <v>105</v>
      </c>
      <c r="J36" s="20"/>
      <c r="K36" s="51" t="s">
        <v>22</v>
      </c>
      <c r="L36" s="16" t="s">
        <v>102</v>
      </c>
      <c r="M36" s="22" t="s">
        <v>27</v>
      </c>
    </row>
    <row r="37" spans="1:13" s="8" customFormat="1" ht="32.25" customHeight="1">
      <c r="A37" s="15" t="s">
        <v>99</v>
      </c>
      <c r="B37" s="16" t="s">
        <v>69</v>
      </c>
      <c r="C37" s="24" t="s">
        <v>109</v>
      </c>
      <c r="D37" s="16"/>
      <c r="E37" s="17">
        <v>40603</v>
      </c>
      <c r="F37" s="17">
        <v>40606</v>
      </c>
      <c r="G37" s="16">
        <v>85</v>
      </c>
      <c r="H37" s="16"/>
      <c r="I37" s="16">
        <v>80</v>
      </c>
      <c r="J37" s="16"/>
      <c r="K37" s="50" t="s">
        <v>22</v>
      </c>
      <c r="L37" s="57" t="s">
        <v>110</v>
      </c>
      <c r="M37" s="18"/>
    </row>
    <row r="38" spans="1:13" s="8" customFormat="1" ht="32.25" customHeight="1">
      <c r="A38" s="25" t="s">
        <v>120</v>
      </c>
      <c r="B38" s="24" t="s">
        <v>57</v>
      </c>
      <c r="C38" s="24" t="s">
        <v>122</v>
      </c>
      <c r="D38" s="24"/>
      <c r="E38" s="26">
        <v>40637</v>
      </c>
      <c r="F38" s="26">
        <v>40641</v>
      </c>
      <c r="G38" s="24">
        <v>150</v>
      </c>
      <c r="H38" s="24"/>
      <c r="I38" s="24">
        <v>150</v>
      </c>
      <c r="J38" s="24"/>
      <c r="K38" s="52" t="s">
        <v>23</v>
      </c>
      <c r="L38" s="57" t="s">
        <v>110</v>
      </c>
      <c r="M38" s="27"/>
    </row>
    <row r="39" spans="1:13" s="8" customFormat="1" ht="32.25" customHeight="1">
      <c r="A39" s="15" t="s">
        <v>99</v>
      </c>
      <c r="B39" s="16" t="s">
        <v>57</v>
      </c>
      <c r="C39" s="24" t="s">
        <v>116</v>
      </c>
      <c r="D39" s="24" t="s">
        <v>117</v>
      </c>
      <c r="E39" s="17">
        <v>40725</v>
      </c>
      <c r="F39" s="17">
        <v>40771</v>
      </c>
      <c r="G39" s="16">
        <v>820</v>
      </c>
      <c r="H39" s="16"/>
      <c r="I39" s="16">
        <v>675</v>
      </c>
      <c r="J39" s="16"/>
      <c r="K39" s="50" t="s">
        <v>22</v>
      </c>
      <c r="L39" s="24" t="s">
        <v>112</v>
      </c>
      <c r="M39" s="27" t="s">
        <v>105</v>
      </c>
    </row>
    <row r="40" spans="1:13" s="10" customFormat="1" ht="29.25" customHeight="1">
      <c r="A40" s="15" t="s">
        <v>99</v>
      </c>
      <c r="B40" s="16" t="s">
        <v>19</v>
      </c>
      <c r="C40" s="24" t="s">
        <v>24</v>
      </c>
      <c r="D40" s="24" t="s">
        <v>117</v>
      </c>
      <c r="E40" s="17">
        <v>40725</v>
      </c>
      <c r="F40" s="17">
        <v>40771</v>
      </c>
      <c r="G40" s="16">
        <v>41</v>
      </c>
      <c r="H40" s="16"/>
      <c r="I40" s="16">
        <v>41</v>
      </c>
      <c r="J40" s="16"/>
      <c r="K40" s="50" t="s">
        <v>22</v>
      </c>
      <c r="L40" s="24" t="s">
        <v>102</v>
      </c>
      <c r="M40" s="27"/>
    </row>
    <row r="41" spans="1:13" s="10" customFormat="1" ht="34.5" customHeight="1">
      <c r="A41" s="15" t="s">
        <v>99</v>
      </c>
      <c r="B41" s="16" t="s">
        <v>57</v>
      </c>
      <c r="C41" s="24" t="s">
        <v>118</v>
      </c>
      <c r="D41" s="24" t="s">
        <v>117</v>
      </c>
      <c r="E41" s="17">
        <v>40725</v>
      </c>
      <c r="F41" s="17">
        <v>40771</v>
      </c>
      <c r="G41" s="28">
        <v>1060</v>
      </c>
      <c r="H41" s="16"/>
      <c r="I41" s="16">
        <v>1000</v>
      </c>
      <c r="J41" s="16"/>
      <c r="K41" s="50" t="s">
        <v>22</v>
      </c>
      <c r="L41" s="24" t="s">
        <v>112</v>
      </c>
      <c r="M41" s="27" t="s">
        <v>105</v>
      </c>
    </row>
    <row r="42" spans="1:13" s="10" customFormat="1" ht="15">
      <c r="A42" s="15" t="s">
        <v>90</v>
      </c>
      <c r="B42" s="16" t="s">
        <v>19</v>
      </c>
      <c r="C42" s="16" t="s">
        <v>88</v>
      </c>
      <c r="D42" s="16"/>
      <c r="E42" s="17">
        <v>40725</v>
      </c>
      <c r="F42" s="17">
        <v>40967</v>
      </c>
      <c r="G42" s="16">
        <v>50</v>
      </c>
      <c r="H42" s="16"/>
      <c r="I42" s="16">
        <v>50</v>
      </c>
      <c r="J42" s="16"/>
      <c r="K42" s="23" t="s">
        <v>19</v>
      </c>
      <c r="L42" s="24" t="s">
        <v>102</v>
      </c>
      <c r="M42" s="18" t="s">
        <v>87</v>
      </c>
    </row>
    <row r="43" spans="1:13" s="10" customFormat="1" ht="22.5" customHeight="1">
      <c r="A43" s="15" t="s">
        <v>58</v>
      </c>
      <c r="B43" s="16" t="s">
        <v>57</v>
      </c>
      <c r="C43" s="16" t="s">
        <v>0</v>
      </c>
      <c r="D43" s="16"/>
      <c r="E43" s="17">
        <v>40741</v>
      </c>
      <c r="F43" s="17">
        <v>40753</v>
      </c>
      <c r="G43" s="16">
        <v>204</v>
      </c>
      <c r="H43" s="16"/>
      <c r="I43" s="16">
        <v>120</v>
      </c>
      <c r="J43" s="16"/>
      <c r="K43" s="52" t="s">
        <v>23</v>
      </c>
      <c r="L43" s="24" t="s">
        <v>102</v>
      </c>
      <c r="M43" s="18" t="s">
        <v>2</v>
      </c>
    </row>
    <row r="44" spans="1:13" s="10" customFormat="1" ht="26.25" customHeight="1">
      <c r="A44" s="15" t="s">
        <v>58</v>
      </c>
      <c r="B44" s="16" t="s">
        <v>57</v>
      </c>
      <c r="C44" s="16" t="s">
        <v>1</v>
      </c>
      <c r="D44" s="16"/>
      <c r="E44" s="17">
        <v>40741</v>
      </c>
      <c r="F44" s="17">
        <v>40753</v>
      </c>
      <c r="G44" s="16">
        <v>434</v>
      </c>
      <c r="H44" s="16"/>
      <c r="I44" s="16">
        <v>187</v>
      </c>
      <c r="J44" s="16"/>
      <c r="K44" s="52" t="s">
        <v>23</v>
      </c>
      <c r="L44" s="24" t="s">
        <v>102</v>
      </c>
      <c r="M44" s="18" t="s">
        <v>2</v>
      </c>
    </row>
    <row r="45" spans="1:13" s="10" customFormat="1" ht="15">
      <c r="A45" s="15" t="s">
        <v>90</v>
      </c>
      <c r="B45" s="16" t="s">
        <v>19</v>
      </c>
      <c r="C45" s="16" t="s">
        <v>89</v>
      </c>
      <c r="D45" s="16"/>
      <c r="E45" s="17">
        <v>40725</v>
      </c>
      <c r="F45" s="17">
        <v>40815</v>
      </c>
      <c r="G45" s="16">
        <v>50</v>
      </c>
      <c r="H45" s="16"/>
      <c r="I45" s="16">
        <v>50</v>
      </c>
      <c r="J45" s="16"/>
      <c r="K45" s="23" t="s">
        <v>19</v>
      </c>
      <c r="L45" s="24" t="s">
        <v>102</v>
      </c>
      <c r="M45" s="18" t="s">
        <v>87</v>
      </c>
    </row>
    <row r="46" spans="1:13" s="10" customFormat="1" ht="15">
      <c r="A46" s="25" t="s">
        <v>68</v>
      </c>
      <c r="B46" s="24" t="s">
        <v>57</v>
      </c>
      <c r="C46" s="24" t="s">
        <v>76</v>
      </c>
      <c r="D46" s="24"/>
      <c r="E46" s="26">
        <v>40756</v>
      </c>
      <c r="F46" s="26">
        <v>40767</v>
      </c>
      <c r="G46" s="24">
        <v>200</v>
      </c>
      <c r="H46" s="24"/>
      <c r="I46" s="24">
        <v>200</v>
      </c>
      <c r="J46" s="24"/>
      <c r="K46" s="52" t="s">
        <v>23</v>
      </c>
      <c r="L46" s="24" t="s">
        <v>102</v>
      </c>
      <c r="M46" s="18" t="s">
        <v>77</v>
      </c>
    </row>
    <row r="47" spans="1:13" s="10" customFormat="1" ht="18" customHeight="1">
      <c r="A47" s="15" t="s">
        <v>99</v>
      </c>
      <c r="B47" s="16" t="s">
        <v>57</v>
      </c>
      <c r="C47" s="24" t="s">
        <v>113</v>
      </c>
      <c r="D47" s="16"/>
      <c r="E47" s="17">
        <v>40756</v>
      </c>
      <c r="F47" s="17">
        <v>40814</v>
      </c>
      <c r="G47" s="16">
        <v>50</v>
      </c>
      <c r="H47" s="16"/>
      <c r="I47" s="16">
        <v>50</v>
      </c>
      <c r="J47" s="16"/>
      <c r="K47" s="23" t="s">
        <v>57</v>
      </c>
      <c r="L47" s="24" t="s">
        <v>112</v>
      </c>
      <c r="M47" s="18" t="s">
        <v>114</v>
      </c>
    </row>
    <row r="48" spans="1:13" s="8" customFormat="1" ht="18.75" customHeight="1">
      <c r="A48" s="15" t="s">
        <v>99</v>
      </c>
      <c r="B48" s="16" t="s">
        <v>57</v>
      </c>
      <c r="C48" s="24" t="s">
        <v>115</v>
      </c>
      <c r="D48" s="16"/>
      <c r="E48" s="17">
        <v>40756</v>
      </c>
      <c r="F48" s="17">
        <v>40814</v>
      </c>
      <c r="G48" s="16">
        <v>50</v>
      </c>
      <c r="H48" s="16"/>
      <c r="I48" s="16">
        <v>50</v>
      </c>
      <c r="J48" s="16"/>
      <c r="K48" s="23" t="s">
        <v>57</v>
      </c>
      <c r="L48" s="24" t="s">
        <v>112</v>
      </c>
      <c r="M48" s="18" t="s">
        <v>114</v>
      </c>
    </row>
    <row r="49" spans="1:13" s="8" customFormat="1" ht="18.75" customHeight="1">
      <c r="A49" s="31" t="s">
        <v>90</v>
      </c>
      <c r="B49" s="23" t="s">
        <v>57</v>
      </c>
      <c r="C49" s="23" t="s">
        <v>80</v>
      </c>
      <c r="D49" s="23"/>
      <c r="E49" s="32">
        <v>40770</v>
      </c>
      <c r="F49" s="32">
        <v>40780</v>
      </c>
      <c r="G49" s="23">
        <v>210</v>
      </c>
      <c r="H49" s="23"/>
      <c r="I49" s="23">
        <v>135</v>
      </c>
      <c r="J49" s="23"/>
      <c r="K49" s="52" t="s">
        <v>23</v>
      </c>
      <c r="L49" s="24" t="s">
        <v>102</v>
      </c>
      <c r="M49" s="29" t="s">
        <v>81</v>
      </c>
    </row>
    <row r="50" spans="1:13" s="10" customFormat="1" ht="29.25" customHeight="1">
      <c r="A50" s="31" t="s">
        <v>90</v>
      </c>
      <c r="B50" s="23" t="s">
        <v>57</v>
      </c>
      <c r="C50" s="23" t="s">
        <v>28</v>
      </c>
      <c r="D50" s="23"/>
      <c r="E50" s="32">
        <v>40781</v>
      </c>
      <c r="F50" s="32">
        <v>40789</v>
      </c>
      <c r="G50" s="23">
        <v>210</v>
      </c>
      <c r="H50" s="23"/>
      <c r="I50" s="23">
        <v>135</v>
      </c>
      <c r="J50" s="23"/>
      <c r="K50" s="52" t="s">
        <v>23</v>
      </c>
      <c r="L50" s="24" t="s">
        <v>102</v>
      </c>
      <c r="M50" s="29"/>
    </row>
    <row r="51" spans="1:13" s="10" customFormat="1" ht="15">
      <c r="A51" s="15" t="s">
        <v>59</v>
      </c>
      <c r="B51" s="16" t="s">
        <v>57</v>
      </c>
      <c r="C51" s="16" t="s">
        <v>91</v>
      </c>
      <c r="D51" s="16"/>
      <c r="E51" s="17">
        <v>40781</v>
      </c>
      <c r="F51" s="17">
        <v>40785</v>
      </c>
      <c r="G51" s="16">
        <v>220</v>
      </c>
      <c r="H51" s="16"/>
      <c r="I51" s="16">
        <v>200</v>
      </c>
      <c r="J51" s="16"/>
      <c r="K51" s="50" t="s">
        <v>22</v>
      </c>
      <c r="L51" s="24" t="s">
        <v>102</v>
      </c>
      <c r="M51" s="18"/>
    </row>
    <row r="52" spans="1:13" s="8" customFormat="1" ht="30.75" customHeight="1">
      <c r="A52" s="15" t="s">
        <v>59</v>
      </c>
      <c r="B52" s="16" t="s">
        <v>57</v>
      </c>
      <c r="C52" s="16" t="s">
        <v>92</v>
      </c>
      <c r="D52" s="16" t="s">
        <v>93</v>
      </c>
      <c r="E52" s="17">
        <v>40787</v>
      </c>
      <c r="F52" s="17">
        <v>40816</v>
      </c>
      <c r="G52" s="16">
        <v>726</v>
      </c>
      <c r="H52" s="16"/>
      <c r="I52" s="16">
        <v>626</v>
      </c>
      <c r="J52" s="16"/>
      <c r="K52" s="50" t="s">
        <v>22</v>
      </c>
      <c r="L52" s="24" t="s">
        <v>102</v>
      </c>
      <c r="M52" s="18" t="s">
        <v>94</v>
      </c>
    </row>
    <row r="53" spans="1:13" s="8" customFormat="1" ht="24.75" customHeight="1">
      <c r="A53" s="15" t="s">
        <v>59</v>
      </c>
      <c r="B53" s="16" t="s">
        <v>57</v>
      </c>
      <c r="C53" s="16" t="s">
        <v>93</v>
      </c>
      <c r="D53" s="16" t="s">
        <v>93</v>
      </c>
      <c r="E53" s="17">
        <v>40787</v>
      </c>
      <c r="F53" s="17">
        <v>40816</v>
      </c>
      <c r="G53" s="16">
        <v>747</v>
      </c>
      <c r="H53" s="16"/>
      <c r="I53" s="16">
        <v>669</v>
      </c>
      <c r="J53" s="16"/>
      <c r="K53" s="50" t="s">
        <v>22</v>
      </c>
      <c r="L53" s="24" t="s">
        <v>102</v>
      </c>
      <c r="M53" s="18" t="s">
        <v>95</v>
      </c>
    </row>
    <row r="54" spans="1:13" s="8" customFormat="1" ht="15.75" customHeight="1">
      <c r="A54" s="15" t="s">
        <v>59</v>
      </c>
      <c r="B54" s="16" t="s">
        <v>57</v>
      </c>
      <c r="C54" s="16" t="s">
        <v>96</v>
      </c>
      <c r="D54" s="16" t="s">
        <v>93</v>
      </c>
      <c r="E54" s="17">
        <v>40787</v>
      </c>
      <c r="F54" s="17">
        <v>40816</v>
      </c>
      <c r="G54" s="16">
        <v>42</v>
      </c>
      <c r="H54" s="16"/>
      <c r="I54" s="16">
        <v>40</v>
      </c>
      <c r="J54" s="16"/>
      <c r="K54" s="50" t="s">
        <v>22</v>
      </c>
      <c r="L54" s="24" t="s">
        <v>102</v>
      </c>
      <c r="M54" s="18"/>
    </row>
    <row r="55" spans="1:13" ht="18" customHeight="1">
      <c r="A55" s="15" t="s">
        <v>90</v>
      </c>
      <c r="B55" s="16" t="s">
        <v>57</v>
      </c>
      <c r="C55" s="16" t="s">
        <v>83</v>
      </c>
      <c r="D55" s="16"/>
      <c r="E55" s="17">
        <v>40790</v>
      </c>
      <c r="F55" s="17">
        <v>40795</v>
      </c>
      <c r="G55" s="16">
        <v>132</v>
      </c>
      <c r="H55" s="16"/>
      <c r="I55" s="16">
        <v>85</v>
      </c>
      <c r="J55" s="16"/>
      <c r="K55" s="52" t="s">
        <v>23</v>
      </c>
      <c r="L55" s="24" t="s">
        <v>102</v>
      </c>
      <c r="M55" s="18" t="s">
        <v>82</v>
      </c>
    </row>
    <row r="56" spans="1:13" ht="18" customHeight="1">
      <c r="A56" s="15" t="s">
        <v>136</v>
      </c>
      <c r="B56" s="16" t="s">
        <v>57</v>
      </c>
      <c r="C56" s="16" t="s">
        <v>138</v>
      </c>
      <c r="D56" s="16"/>
      <c r="E56" s="17">
        <v>40793</v>
      </c>
      <c r="F56" s="17">
        <v>40800</v>
      </c>
      <c r="G56" s="16">
        <v>125</v>
      </c>
      <c r="H56" s="16"/>
      <c r="I56" s="16">
        <v>75</v>
      </c>
      <c r="J56" s="16"/>
      <c r="K56" s="23" t="s">
        <v>57</v>
      </c>
      <c r="L56" s="24" t="s">
        <v>102</v>
      </c>
      <c r="M56" s="18" t="s">
        <v>140</v>
      </c>
    </row>
    <row r="57" spans="1:13" ht="18" customHeight="1">
      <c r="A57" s="15" t="s">
        <v>90</v>
      </c>
      <c r="B57" s="16" t="s">
        <v>57</v>
      </c>
      <c r="C57" s="16" t="s">
        <v>84</v>
      </c>
      <c r="D57" s="16"/>
      <c r="E57" s="17">
        <v>40796</v>
      </c>
      <c r="F57" s="17">
        <v>40801</v>
      </c>
      <c r="G57" s="16">
        <v>87</v>
      </c>
      <c r="H57" s="16"/>
      <c r="I57" s="16">
        <v>54</v>
      </c>
      <c r="J57" s="16"/>
      <c r="K57" s="52" t="s">
        <v>23</v>
      </c>
      <c r="L57" s="24" t="s">
        <v>102</v>
      </c>
      <c r="M57" s="18" t="s">
        <v>82</v>
      </c>
    </row>
    <row r="58" spans="1:13" ht="15">
      <c r="A58" s="15" t="s">
        <v>136</v>
      </c>
      <c r="B58" s="16" t="s">
        <v>57</v>
      </c>
      <c r="C58" s="16" t="s">
        <v>137</v>
      </c>
      <c r="D58" s="16"/>
      <c r="E58" s="17">
        <v>40803</v>
      </c>
      <c r="F58" s="17">
        <v>40807</v>
      </c>
      <c r="G58" s="16">
        <v>90</v>
      </c>
      <c r="H58" s="16"/>
      <c r="I58" s="16">
        <v>60</v>
      </c>
      <c r="J58" s="16"/>
      <c r="K58" s="52" t="s">
        <v>23</v>
      </c>
      <c r="L58" s="24" t="s">
        <v>102</v>
      </c>
      <c r="M58" s="18" t="s">
        <v>139</v>
      </c>
    </row>
    <row r="59" spans="1:13" s="10" customFormat="1" ht="15">
      <c r="A59" s="15"/>
      <c r="B59" s="16"/>
      <c r="C59" s="16"/>
      <c r="D59" s="30"/>
      <c r="E59" s="17"/>
      <c r="F59" s="17"/>
      <c r="G59" s="16"/>
      <c r="H59" s="16"/>
      <c r="I59" s="16"/>
      <c r="J59" s="16"/>
      <c r="K59" s="23"/>
      <c r="L59" s="24"/>
      <c r="M59" s="18"/>
    </row>
    <row r="60" spans="1:13" ht="15">
      <c r="A60" s="31"/>
      <c r="B60" s="23"/>
      <c r="C60" s="73" t="s">
        <v>41</v>
      </c>
      <c r="D60" s="74">
        <v>1384</v>
      </c>
      <c r="E60" s="75"/>
      <c r="F60" s="75"/>
      <c r="G60" s="73">
        <f>SUM(G35+G36+G12+G13+G21+G17+G15+G20+G22+G23+G29)</f>
        <v>2530</v>
      </c>
      <c r="H60" s="73"/>
      <c r="I60" s="73">
        <f>SUM(I35+I36+I12+I13+I21+I17+I15+I20+I22+I23+I29)</f>
        <v>469</v>
      </c>
      <c r="J60" s="23"/>
      <c r="K60" s="23"/>
      <c r="L60" s="16"/>
      <c r="M60" s="33"/>
    </row>
    <row r="61" spans="1:13" s="10" customFormat="1" ht="15">
      <c r="A61" s="15"/>
      <c r="B61" s="16"/>
      <c r="C61" s="76" t="s">
        <v>42</v>
      </c>
      <c r="D61" s="76">
        <v>307</v>
      </c>
      <c r="E61" s="77"/>
      <c r="F61" s="77"/>
      <c r="G61" s="76"/>
      <c r="H61" s="76"/>
      <c r="I61" s="76"/>
      <c r="J61" s="16"/>
      <c r="K61" s="16"/>
      <c r="L61" s="24"/>
      <c r="M61" s="18"/>
    </row>
    <row r="62" spans="1:13" s="10" customFormat="1" ht="15">
      <c r="A62" s="15"/>
      <c r="B62" s="16"/>
      <c r="C62" s="76" t="s">
        <v>43</v>
      </c>
      <c r="D62" s="76"/>
      <c r="E62" s="77"/>
      <c r="F62" s="77"/>
      <c r="G62" s="76">
        <f>SUM(G5:G38)</f>
        <v>9107</v>
      </c>
      <c r="H62" s="76"/>
      <c r="I62" s="76">
        <f>SUM(I5:I38)</f>
        <v>6244</v>
      </c>
      <c r="J62" s="16"/>
      <c r="K62" s="16"/>
      <c r="L62" s="24"/>
      <c r="M62" s="34"/>
    </row>
    <row r="63" spans="1:13" s="10" customFormat="1" ht="24.75" customHeight="1">
      <c r="A63" s="15"/>
      <c r="B63" s="16"/>
      <c r="C63" s="76" t="s">
        <v>119</v>
      </c>
      <c r="D63" s="78"/>
      <c r="E63" s="77"/>
      <c r="F63" s="77"/>
      <c r="G63" s="76">
        <f>SUM(G39:G58)</f>
        <v>5548</v>
      </c>
      <c r="H63" s="76"/>
      <c r="I63" s="76">
        <f>SUM(I39:I58)</f>
        <v>4502</v>
      </c>
      <c r="J63" s="16"/>
      <c r="K63" s="16"/>
      <c r="L63" s="16"/>
      <c r="M63" s="35"/>
    </row>
    <row r="64" spans="1:13" s="10" customFormat="1" ht="24.75" customHeight="1" thickBot="1">
      <c r="A64" s="90"/>
      <c r="B64" s="91"/>
      <c r="C64" s="11" t="s">
        <v>44</v>
      </c>
      <c r="D64" s="92"/>
      <c r="E64" s="93"/>
      <c r="F64" s="93"/>
      <c r="G64" s="11">
        <f>SUM(G5:G58)</f>
        <v>14655</v>
      </c>
      <c r="H64" s="11"/>
      <c r="I64" s="11">
        <f>SUM(I5:I58)</f>
        <v>10746</v>
      </c>
      <c r="J64" s="94"/>
      <c r="K64" s="91"/>
      <c r="L64" s="94"/>
      <c r="M64" s="95"/>
    </row>
    <row r="65" s="10" customFormat="1" ht="27" customHeight="1"/>
    <row r="66" s="10" customFormat="1" ht="30.75" customHeight="1"/>
    <row r="67" spans="5:12" ht="15">
      <c r="E67" s="1"/>
      <c r="F67" s="1"/>
      <c r="L67" s="1"/>
    </row>
    <row r="68" spans="5:12" ht="15">
      <c r="E68" s="1"/>
      <c r="F68" s="1"/>
      <c r="L68" s="1"/>
    </row>
    <row r="69" spans="5:12" ht="15">
      <c r="E69" s="1"/>
      <c r="F69" s="1"/>
      <c r="L69" s="1"/>
    </row>
    <row r="70" spans="5:12" ht="15">
      <c r="E70" s="1"/>
      <c r="F70" s="1"/>
      <c r="L70" s="1"/>
    </row>
    <row r="71" spans="5:12" ht="15">
      <c r="E71" s="1"/>
      <c r="F71" s="1"/>
      <c r="L71" s="1"/>
    </row>
    <row r="72" spans="5:12" ht="15">
      <c r="E72" s="1"/>
      <c r="F72" s="1"/>
      <c r="L72" s="1"/>
    </row>
    <row r="73" spans="5:12" ht="15">
      <c r="E73" s="1"/>
      <c r="F73" s="1"/>
      <c r="L73" s="1"/>
    </row>
    <row r="74" spans="5:12" ht="15">
      <c r="E74" s="1"/>
      <c r="F74" s="1"/>
      <c r="L74" s="1"/>
    </row>
    <row r="75" spans="5:12" ht="15">
      <c r="E75" s="1"/>
      <c r="F75" s="1"/>
      <c r="L75" s="1"/>
    </row>
    <row r="76" spans="5:12" ht="15">
      <c r="E76" s="1"/>
      <c r="F76" s="1"/>
      <c r="L76" s="1"/>
    </row>
    <row r="77" spans="5:12" ht="15">
      <c r="E77" s="1"/>
      <c r="F77" s="1"/>
      <c r="L77" s="1"/>
    </row>
    <row r="78" spans="5:12" ht="15">
      <c r="E78" s="1"/>
      <c r="F78" s="1"/>
      <c r="L78" s="1"/>
    </row>
    <row r="79" spans="5:12" ht="15">
      <c r="E79" s="1"/>
      <c r="F79" s="1"/>
      <c r="L79" s="1"/>
    </row>
    <row r="80" spans="5:12" ht="15">
      <c r="E80" s="1"/>
      <c r="F80" s="1"/>
      <c r="L80" s="1"/>
    </row>
    <row r="81" spans="5:12" ht="15">
      <c r="E81" s="1"/>
      <c r="F81" s="1"/>
      <c r="L81" s="1"/>
    </row>
    <row r="82" s="10" customFormat="1" ht="15"/>
    <row r="83" spans="5:12" ht="15">
      <c r="E83" s="1"/>
      <c r="F83" s="1"/>
      <c r="L83" s="1"/>
    </row>
    <row r="84" spans="5:12" ht="15">
      <c r="E84" s="1"/>
      <c r="F84" s="1"/>
      <c r="L84" s="1"/>
    </row>
    <row r="85" spans="5:12" ht="15">
      <c r="E85" s="1"/>
      <c r="F85" s="1"/>
      <c r="L85" s="1"/>
    </row>
    <row r="86" spans="5:12" ht="15">
      <c r="E86" s="1"/>
      <c r="F86" s="1"/>
      <c r="L86" s="1"/>
    </row>
    <row r="87" spans="5:12" ht="15">
      <c r="E87" s="1"/>
      <c r="F87" s="1"/>
      <c r="L87" s="1"/>
    </row>
    <row r="88" spans="5:12" ht="15">
      <c r="E88" s="1"/>
      <c r="F88" s="1"/>
      <c r="L88" s="1"/>
    </row>
    <row r="89" spans="5:12" ht="15">
      <c r="E89" s="1"/>
      <c r="F89" s="1"/>
      <c r="L89" s="1"/>
    </row>
    <row r="90" spans="5:12" ht="15">
      <c r="E90" s="1"/>
      <c r="F90" s="1"/>
      <c r="L90" s="1"/>
    </row>
    <row r="91" spans="5:12" ht="15">
      <c r="E91" s="1"/>
      <c r="F91" s="1"/>
      <c r="L91" s="1"/>
    </row>
    <row r="92" spans="5:12" ht="15">
      <c r="E92" s="1"/>
      <c r="F92" s="1"/>
      <c r="L92" s="1"/>
    </row>
    <row r="93" spans="5:12" ht="15">
      <c r="E93" s="1"/>
      <c r="F93" s="1"/>
      <c r="L93" s="1"/>
    </row>
    <row r="94" spans="5:12" ht="15">
      <c r="E94" s="1"/>
      <c r="F94" s="1"/>
      <c r="L94" s="1"/>
    </row>
    <row r="95" spans="5:12" ht="15">
      <c r="E95" s="1"/>
      <c r="F95" s="1"/>
      <c r="L95" s="1"/>
    </row>
    <row r="96" s="8" customFormat="1" ht="15.75" customHeight="1"/>
    <row r="97" s="8" customFormat="1" ht="15"/>
    <row r="98" s="8" customFormat="1" ht="15.75" customHeight="1"/>
    <row r="99" s="8" customFormat="1" ht="15.75" customHeight="1"/>
    <row r="100" spans="5:12" ht="15">
      <c r="E100" s="1"/>
      <c r="F100" s="1"/>
      <c r="L100" s="1"/>
    </row>
    <row r="101" s="8" customFormat="1" ht="15"/>
    <row r="102" spans="5:12" ht="15">
      <c r="E102" s="1"/>
      <c r="F102" s="1"/>
      <c r="L102" s="1"/>
    </row>
    <row r="103" spans="5:12" ht="15">
      <c r="E103" s="1"/>
      <c r="F103" s="1"/>
      <c r="L103" s="1"/>
    </row>
    <row r="104" spans="5:12" ht="15">
      <c r="E104" s="1"/>
      <c r="F104" s="1"/>
      <c r="L104" s="1"/>
    </row>
    <row r="105" s="10" customFormat="1" ht="15"/>
    <row r="106" s="8" customFormat="1" ht="15.75" customHeight="1"/>
    <row r="107" s="2" customFormat="1" ht="15"/>
    <row r="108" s="2" customFormat="1" ht="15"/>
    <row r="109" s="2" customFormat="1" ht="15"/>
    <row r="110" spans="5:12" ht="15">
      <c r="E110" s="1"/>
      <c r="F110" s="1"/>
      <c r="L110" s="1"/>
    </row>
    <row r="111" spans="5:12" ht="15">
      <c r="E111" s="1"/>
      <c r="F111" s="1"/>
      <c r="L111" s="1"/>
    </row>
    <row r="112" spans="5:12" ht="15">
      <c r="E112" s="1"/>
      <c r="F112" s="1"/>
      <c r="L112" s="1"/>
    </row>
    <row r="113" spans="5:12" ht="15">
      <c r="E113" s="1"/>
      <c r="F113" s="1"/>
      <c r="L113" s="1"/>
    </row>
    <row r="114" spans="5:12" ht="15">
      <c r="E114" s="1"/>
      <c r="F114" s="1"/>
      <c r="L114" s="1"/>
    </row>
    <row r="115" spans="5:12" ht="15">
      <c r="E115" s="1"/>
      <c r="F115" s="1"/>
      <c r="L115" s="1"/>
    </row>
    <row r="116" spans="5:12" ht="15">
      <c r="E116" s="1"/>
      <c r="F116" s="1"/>
      <c r="L116" s="1"/>
    </row>
    <row r="117" spans="5:12" ht="15">
      <c r="E117" s="1"/>
      <c r="F117" s="1"/>
      <c r="L117" s="1"/>
    </row>
    <row r="118" spans="5:12" ht="15">
      <c r="E118" s="1"/>
      <c r="F118" s="1"/>
      <c r="L118" s="1"/>
    </row>
    <row r="119" s="8" customFormat="1" ht="15.75" customHeight="1"/>
    <row r="120" s="8" customFormat="1" ht="15"/>
    <row r="121" s="8" customFormat="1" ht="15"/>
    <row r="122" s="8" customFormat="1" ht="15"/>
    <row r="123" spans="5:12" ht="15">
      <c r="E123" s="1"/>
      <c r="F123" s="1"/>
      <c r="L123" s="1"/>
    </row>
    <row r="124" spans="5:12" ht="15">
      <c r="E124" s="1"/>
      <c r="F124" s="1"/>
      <c r="L124" s="1"/>
    </row>
    <row r="125" spans="5:12" ht="15">
      <c r="E125" s="1"/>
      <c r="F125" s="1"/>
      <c r="L125" s="1"/>
    </row>
    <row r="126" spans="5:12" ht="15">
      <c r="E126" s="1"/>
      <c r="F126" s="1"/>
      <c r="L126" s="1"/>
    </row>
    <row r="127" spans="5:12" ht="15">
      <c r="E127" s="1"/>
      <c r="F127" s="1"/>
      <c r="L127" s="1"/>
    </row>
    <row r="128" spans="5:12" ht="15">
      <c r="E128" s="1"/>
      <c r="F128" s="1"/>
      <c r="L128" s="1"/>
    </row>
    <row r="129" spans="5:12" ht="15">
      <c r="E129" s="1"/>
      <c r="F129" s="1"/>
      <c r="L129" s="1"/>
    </row>
    <row r="130" spans="5:12" ht="15">
      <c r="E130" s="1"/>
      <c r="F130" s="1"/>
      <c r="L130" s="1"/>
    </row>
    <row r="131" spans="5:12" ht="15">
      <c r="E131" s="1"/>
      <c r="F131" s="1"/>
      <c r="L131" s="1"/>
    </row>
    <row r="132" spans="5:12" ht="15">
      <c r="E132" s="1"/>
      <c r="F132" s="1"/>
      <c r="L132" s="1"/>
    </row>
    <row r="133" spans="5:12" ht="15">
      <c r="E133" s="1"/>
      <c r="F133" s="1"/>
      <c r="L133" s="1"/>
    </row>
    <row r="134" spans="5:12" ht="15">
      <c r="E134" s="1"/>
      <c r="F134" s="1"/>
      <c r="L134" s="1"/>
    </row>
    <row r="135" spans="5:12" ht="15">
      <c r="E135" s="1"/>
      <c r="F135" s="1"/>
      <c r="L135" s="1"/>
    </row>
    <row r="136" spans="5:12" ht="15">
      <c r="E136" s="1"/>
      <c r="F136" s="1"/>
      <c r="L136" s="1"/>
    </row>
    <row r="137" spans="5:12" ht="15">
      <c r="E137" s="1"/>
      <c r="F137" s="1"/>
      <c r="L137" s="1"/>
    </row>
    <row r="138" spans="5:12" ht="15">
      <c r="E138" s="1"/>
      <c r="F138" s="1"/>
      <c r="L138" s="1"/>
    </row>
    <row r="139" spans="5:12" ht="15">
      <c r="E139" s="1"/>
      <c r="F139" s="1"/>
      <c r="L139" s="1"/>
    </row>
    <row r="140" spans="5:12" ht="15">
      <c r="E140" s="1"/>
      <c r="F140" s="1"/>
      <c r="L140" s="1"/>
    </row>
    <row r="141" spans="5:12" ht="15">
      <c r="E141" s="1"/>
      <c r="F141" s="1"/>
      <c r="L141" s="1"/>
    </row>
    <row r="142" spans="5:12" ht="15">
      <c r="E142" s="1"/>
      <c r="F142" s="1"/>
      <c r="L142" s="1"/>
    </row>
    <row r="143" s="5" customFormat="1" ht="15"/>
    <row r="144" spans="5:12" ht="15">
      <c r="E144" s="1"/>
      <c r="F144" s="1"/>
      <c r="L144" s="1"/>
    </row>
    <row r="145" spans="5:12" ht="15">
      <c r="E145" s="1"/>
      <c r="F145" s="1"/>
      <c r="L145" s="1"/>
    </row>
    <row r="146" spans="5:12" ht="15">
      <c r="E146" s="1"/>
      <c r="F146" s="1"/>
      <c r="L146" s="1"/>
    </row>
    <row r="147" spans="5:12" ht="15">
      <c r="E147" s="1"/>
      <c r="F147" s="1"/>
      <c r="L147" s="1"/>
    </row>
    <row r="148" s="5" customFormat="1" ht="15"/>
    <row r="149" s="5" customFormat="1" ht="15"/>
    <row r="150" s="5" customFormat="1" ht="15"/>
    <row r="151" s="5" customFormat="1" ht="15"/>
    <row r="152" s="5" customFormat="1" ht="15"/>
    <row r="153" spans="5:12" ht="15">
      <c r="E153" s="1"/>
      <c r="F153" s="1"/>
      <c r="L153" s="1"/>
    </row>
    <row r="154" spans="5:12" ht="15">
      <c r="E154" s="1"/>
      <c r="F154" s="1"/>
      <c r="L154" s="1"/>
    </row>
    <row r="155" spans="5:12" ht="15">
      <c r="E155" s="1"/>
      <c r="F155" s="1"/>
      <c r="L155" s="1"/>
    </row>
    <row r="156" spans="5:12" ht="15">
      <c r="E156" s="1"/>
      <c r="F156" s="1"/>
      <c r="L156" s="1"/>
    </row>
    <row r="157" spans="5:12" ht="15">
      <c r="E157" s="1"/>
      <c r="F157" s="1"/>
      <c r="L157" s="1"/>
    </row>
    <row r="158" spans="5:12" ht="15">
      <c r="E158" s="1"/>
      <c r="F158" s="1"/>
      <c r="L158" s="1"/>
    </row>
    <row r="159" spans="5:12" ht="15">
      <c r="E159" s="1"/>
      <c r="F159" s="1"/>
      <c r="L159" s="1"/>
    </row>
    <row r="160" spans="5:12" ht="15">
      <c r="E160" s="1"/>
      <c r="F160" s="1"/>
      <c r="L160" s="1"/>
    </row>
    <row r="161" spans="5:12" ht="15">
      <c r="E161" s="1"/>
      <c r="F161" s="1"/>
      <c r="L161" s="1"/>
    </row>
    <row r="162" spans="5:12" ht="15">
      <c r="E162" s="1"/>
      <c r="F162" s="1"/>
      <c r="L162" s="1"/>
    </row>
    <row r="163" spans="5:12" ht="15">
      <c r="E163" s="1"/>
      <c r="F163" s="1"/>
      <c r="L163" s="1"/>
    </row>
    <row r="164" spans="5:12" ht="15">
      <c r="E164" s="1"/>
      <c r="F164" s="1"/>
      <c r="L164" s="1"/>
    </row>
    <row r="165" spans="5:12" ht="15">
      <c r="E165" s="1"/>
      <c r="F165" s="1"/>
      <c r="L165" s="1"/>
    </row>
    <row r="166" spans="5:12" ht="15">
      <c r="E166" s="1"/>
      <c r="F166" s="1"/>
      <c r="L166" s="1"/>
    </row>
    <row r="167" spans="5:12" ht="15">
      <c r="E167" s="1"/>
      <c r="F167" s="1"/>
      <c r="L167" s="1"/>
    </row>
    <row r="168" spans="5:12" ht="15">
      <c r="E168" s="1"/>
      <c r="F168" s="1"/>
      <c r="L168" s="1"/>
    </row>
    <row r="169" spans="5:12" ht="15">
      <c r="E169" s="1"/>
      <c r="F169" s="1"/>
      <c r="L169" s="1"/>
    </row>
    <row r="170" spans="5:12" ht="15">
      <c r="E170" s="1"/>
      <c r="F170" s="1"/>
      <c r="L170" s="1"/>
    </row>
    <row r="171" spans="5:12" ht="15">
      <c r="E171" s="1"/>
      <c r="F171" s="1"/>
      <c r="L171" s="1"/>
    </row>
    <row r="172" spans="5:12" ht="15">
      <c r="E172" s="1"/>
      <c r="F172" s="1"/>
      <c r="L172" s="1"/>
    </row>
    <row r="173" spans="5:12" ht="15">
      <c r="E173" s="1"/>
      <c r="F173" s="1"/>
      <c r="L173" s="1"/>
    </row>
    <row r="174" spans="5:12" ht="15">
      <c r="E174" s="1"/>
      <c r="F174" s="1"/>
      <c r="L174" s="1"/>
    </row>
    <row r="175" spans="5:12" ht="15">
      <c r="E175" s="1"/>
      <c r="F175" s="1"/>
      <c r="L175" s="1"/>
    </row>
    <row r="176" spans="5:12" ht="15">
      <c r="E176" s="1"/>
      <c r="F176" s="1"/>
      <c r="L176" s="1"/>
    </row>
    <row r="177" spans="5:12" ht="15">
      <c r="E177" s="1"/>
      <c r="F177" s="1"/>
      <c r="L177" s="1"/>
    </row>
    <row r="178" spans="5:12" ht="15">
      <c r="E178" s="1"/>
      <c r="F178" s="1"/>
      <c r="L178" s="1"/>
    </row>
    <row r="179" spans="5:12" ht="15">
      <c r="E179" s="1"/>
      <c r="F179" s="1"/>
      <c r="L179" s="1"/>
    </row>
    <row r="180" spans="5:12" ht="15">
      <c r="E180" s="1"/>
      <c r="F180" s="1"/>
      <c r="L180" s="1"/>
    </row>
    <row r="181" spans="5:12" ht="15">
      <c r="E181" s="1"/>
      <c r="F181" s="1"/>
      <c r="L181" s="1"/>
    </row>
    <row r="182" spans="5:12" ht="15">
      <c r="E182" s="1"/>
      <c r="F182" s="1"/>
      <c r="L182" s="1"/>
    </row>
    <row r="183" spans="5:12" ht="15">
      <c r="E183" s="1"/>
      <c r="F183" s="1"/>
      <c r="L183" s="1"/>
    </row>
    <row r="184" spans="5:12" ht="15">
      <c r="E184" s="1"/>
      <c r="F184" s="1"/>
      <c r="L184" s="1"/>
    </row>
    <row r="185" spans="5:12" ht="15">
      <c r="E185" s="1"/>
      <c r="F185" s="1"/>
      <c r="L185" s="1"/>
    </row>
    <row r="186" spans="5:12" ht="15">
      <c r="E186" s="1"/>
      <c r="F186" s="1"/>
      <c r="L186" s="1"/>
    </row>
    <row r="187" spans="5:12" ht="15">
      <c r="E187" s="1"/>
      <c r="F187" s="1"/>
      <c r="L187" s="1"/>
    </row>
    <row r="188" spans="5:12" ht="15">
      <c r="E188" s="1"/>
      <c r="F188" s="1"/>
      <c r="L188" s="1"/>
    </row>
    <row r="189" spans="5:12" ht="15">
      <c r="E189" s="1"/>
      <c r="F189" s="1"/>
      <c r="L189" s="1"/>
    </row>
    <row r="190" spans="5:12" ht="15">
      <c r="E190" s="1"/>
      <c r="F190" s="1"/>
      <c r="L190" s="1"/>
    </row>
    <row r="191" spans="5:12" ht="15">
      <c r="E191" s="1"/>
      <c r="F191" s="1"/>
      <c r="L191" s="1"/>
    </row>
    <row r="192" spans="5:12" ht="15">
      <c r="E192" s="1"/>
      <c r="F192" s="1"/>
      <c r="L192" s="1"/>
    </row>
    <row r="193" spans="5:12" ht="15">
      <c r="E193" s="1"/>
      <c r="F193" s="1"/>
      <c r="L193" s="1"/>
    </row>
    <row r="194" spans="5:12" ht="15">
      <c r="E194" s="1"/>
      <c r="F194" s="1"/>
      <c r="L194" s="1"/>
    </row>
    <row r="195" spans="5:12" ht="15">
      <c r="E195" s="1"/>
      <c r="F195" s="1"/>
      <c r="L195" s="1"/>
    </row>
    <row r="196" spans="5:12" ht="15">
      <c r="E196" s="1"/>
      <c r="F196" s="1"/>
      <c r="L196" s="1"/>
    </row>
    <row r="197" spans="5:12" ht="15">
      <c r="E197" s="1"/>
      <c r="F197" s="1"/>
      <c r="L197" s="1"/>
    </row>
    <row r="198" spans="5:12" ht="15">
      <c r="E198" s="1"/>
      <c r="F198" s="1"/>
      <c r="L198" s="1"/>
    </row>
    <row r="199" spans="5:12" ht="15">
      <c r="E199" s="1"/>
      <c r="F199" s="1"/>
      <c r="L199" s="1"/>
    </row>
    <row r="200" spans="5:12" ht="15">
      <c r="E200" s="1"/>
      <c r="F200" s="1"/>
      <c r="L200" s="1"/>
    </row>
    <row r="201" spans="5:12" ht="15">
      <c r="E201" s="1"/>
      <c r="F201" s="1"/>
      <c r="L201" s="1"/>
    </row>
    <row r="202" spans="5:12" ht="15">
      <c r="E202" s="1"/>
      <c r="F202" s="1"/>
      <c r="L202" s="1"/>
    </row>
    <row r="203" spans="5:12" ht="15">
      <c r="E203" s="1"/>
      <c r="F203" s="1"/>
      <c r="L203" s="1"/>
    </row>
    <row r="204" spans="5:12" ht="15">
      <c r="E204" s="1"/>
      <c r="F204" s="1"/>
      <c r="L204" s="1"/>
    </row>
    <row r="205" spans="5:12" ht="15">
      <c r="E205" s="1"/>
      <c r="F205" s="1"/>
      <c r="L205" s="1"/>
    </row>
    <row r="206" spans="5:12" ht="15">
      <c r="E206" s="1"/>
      <c r="F206" s="1"/>
      <c r="L206" s="1"/>
    </row>
    <row r="207" spans="5:12" ht="15">
      <c r="E207" s="1"/>
      <c r="F207" s="1"/>
      <c r="L207" s="1"/>
    </row>
    <row r="208" spans="5:12" ht="15">
      <c r="E208" s="1"/>
      <c r="F208" s="1"/>
      <c r="L208" s="1"/>
    </row>
    <row r="209" spans="5:12" ht="15">
      <c r="E209" s="1"/>
      <c r="F209" s="1"/>
      <c r="L209" s="1"/>
    </row>
    <row r="210" spans="5:12" ht="15">
      <c r="E210" s="1"/>
      <c r="F210" s="1"/>
      <c r="L210" s="1"/>
    </row>
    <row r="211" spans="5:12" ht="15">
      <c r="E211" s="1"/>
      <c r="F211" s="1"/>
      <c r="L211" s="1"/>
    </row>
    <row r="212" spans="5:12" ht="15">
      <c r="E212" s="1"/>
      <c r="F212" s="1"/>
      <c r="L212" s="1"/>
    </row>
    <row r="213" spans="5:12" ht="15">
      <c r="E213" s="1"/>
      <c r="F213" s="1"/>
      <c r="L213" s="1"/>
    </row>
    <row r="214" spans="5:12" ht="15">
      <c r="E214" s="1"/>
      <c r="F214" s="1"/>
      <c r="L214" s="1"/>
    </row>
    <row r="215" spans="5:12" ht="15">
      <c r="E215" s="1"/>
      <c r="F215" s="1"/>
      <c r="L215" s="1"/>
    </row>
    <row r="216" spans="5:12" ht="15">
      <c r="E216" s="1"/>
      <c r="F216" s="1"/>
      <c r="L216" s="1"/>
    </row>
    <row r="217" spans="5:12" ht="15">
      <c r="E217" s="1"/>
      <c r="F217" s="1"/>
      <c r="L217" s="1"/>
    </row>
    <row r="218" spans="5:12" ht="15">
      <c r="E218" s="1"/>
      <c r="F218" s="1"/>
      <c r="L218" s="1"/>
    </row>
    <row r="219" spans="5:12" ht="15">
      <c r="E219" s="1"/>
      <c r="F219" s="1"/>
      <c r="L219" s="1"/>
    </row>
    <row r="220" spans="5:12" ht="15">
      <c r="E220" s="1"/>
      <c r="F220" s="1"/>
      <c r="L220" s="1"/>
    </row>
    <row r="221" spans="5:12" ht="15">
      <c r="E221" s="1"/>
      <c r="F221" s="1"/>
      <c r="L221" s="1"/>
    </row>
    <row r="222" spans="5:12" ht="15">
      <c r="E222" s="1"/>
      <c r="F222" s="1"/>
      <c r="L222" s="1"/>
    </row>
    <row r="223" spans="5:12" ht="15">
      <c r="E223" s="1"/>
      <c r="F223" s="1"/>
      <c r="L223" s="1"/>
    </row>
    <row r="224" spans="5:12" ht="15">
      <c r="E224" s="1"/>
      <c r="F224" s="1"/>
      <c r="L224" s="1"/>
    </row>
    <row r="225" spans="5:12" ht="15">
      <c r="E225" s="1"/>
      <c r="F225" s="1"/>
      <c r="L225" s="1"/>
    </row>
    <row r="226" spans="5:12" ht="15">
      <c r="E226" s="1"/>
      <c r="F226" s="1"/>
      <c r="L226" s="1"/>
    </row>
    <row r="227" spans="5:12" ht="15">
      <c r="E227" s="1"/>
      <c r="F227" s="1"/>
      <c r="L227" s="1"/>
    </row>
    <row r="228" spans="5:12" ht="15">
      <c r="E228" s="1"/>
      <c r="F228" s="1"/>
      <c r="L228" s="1"/>
    </row>
    <row r="229" spans="5:12" ht="15">
      <c r="E229" s="1"/>
      <c r="F229" s="1"/>
      <c r="L229" s="1"/>
    </row>
    <row r="230" spans="5:12" ht="15">
      <c r="E230" s="1"/>
      <c r="F230" s="1"/>
      <c r="L230" s="1"/>
    </row>
    <row r="231" spans="5:12" ht="15">
      <c r="E231" s="1"/>
      <c r="F231" s="1"/>
      <c r="L231" s="1"/>
    </row>
    <row r="232" spans="5:12" ht="15">
      <c r="E232" s="1"/>
      <c r="F232" s="1"/>
      <c r="L232" s="1"/>
    </row>
    <row r="233" spans="5:12" ht="15">
      <c r="E233" s="1"/>
      <c r="F233" s="1"/>
      <c r="L233" s="1"/>
    </row>
    <row r="234" spans="5:12" ht="15">
      <c r="E234" s="1"/>
      <c r="F234" s="1"/>
      <c r="L234" s="1"/>
    </row>
    <row r="235" spans="5:12" ht="15">
      <c r="E235" s="1"/>
      <c r="F235" s="1"/>
      <c r="L235" s="1"/>
    </row>
    <row r="236" spans="5:12" ht="15">
      <c r="E236" s="1"/>
      <c r="F236" s="1"/>
      <c r="L236" s="1"/>
    </row>
    <row r="237" spans="5:12" ht="15">
      <c r="E237" s="1"/>
      <c r="F237" s="1"/>
      <c r="L237" s="1"/>
    </row>
    <row r="238" spans="5:12" ht="15">
      <c r="E238" s="1"/>
      <c r="F238" s="1"/>
      <c r="L238" s="1"/>
    </row>
    <row r="239" spans="5:12" ht="15">
      <c r="E239" s="1"/>
      <c r="F239" s="1"/>
      <c r="L239" s="1"/>
    </row>
    <row r="240" spans="5:12" ht="15">
      <c r="E240" s="1"/>
      <c r="F240" s="1"/>
      <c r="L240" s="1"/>
    </row>
    <row r="241" spans="5:12" ht="15">
      <c r="E241" s="1"/>
      <c r="F241" s="1"/>
      <c r="L241" s="1"/>
    </row>
    <row r="242" spans="5:12" ht="15">
      <c r="E242" s="1"/>
      <c r="F242" s="1"/>
      <c r="L242" s="1"/>
    </row>
    <row r="243" spans="5:12" ht="15">
      <c r="E243" s="1"/>
      <c r="F243" s="1"/>
      <c r="L243" s="1"/>
    </row>
    <row r="244" spans="5:12" ht="15">
      <c r="E244" s="1"/>
      <c r="F244" s="1"/>
      <c r="L244" s="1"/>
    </row>
    <row r="245" spans="5:12" ht="15">
      <c r="E245" s="1"/>
      <c r="F245" s="1"/>
      <c r="L245" s="1"/>
    </row>
    <row r="246" spans="5:12" ht="15">
      <c r="E246" s="1"/>
      <c r="F246" s="1"/>
      <c r="L246" s="1"/>
    </row>
    <row r="247" spans="5:12" ht="15">
      <c r="E247" s="1"/>
      <c r="F247" s="1"/>
      <c r="L247" s="1"/>
    </row>
    <row r="248" spans="5:12" ht="15">
      <c r="E248" s="1"/>
      <c r="F248" s="1"/>
      <c r="L248" s="1"/>
    </row>
    <row r="249" spans="5:12" ht="15">
      <c r="E249" s="1"/>
      <c r="F249" s="1"/>
      <c r="L249" s="1"/>
    </row>
    <row r="250" spans="5:12" ht="15">
      <c r="E250" s="1"/>
      <c r="F250" s="1"/>
      <c r="L250" s="1"/>
    </row>
    <row r="251" spans="5:12" ht="15">
      <c r="E251" s="1"/>
      <c r="F251" s="1"/>
      <c r="L251" s="1"/>
    </row>
    <row r="252" spans="5:12" ht="15">
      <c r="E252" s="1"/>
      <c r="F252" s="1"/>
      <c r="L252" s="1"/>
    </row>
    <row r="253" spans="5:12" ht="15">
      <c r="E253" s="1"/>
      <c r="F253" s="1"/>
      <c r="L253" s="1"/>
    </row>
    <row r="254" spans="5:12" ht="15">
      <c r="E254" s="1"/>
      <c r="F254" s="1"/>
      <c r="L254" s="1"/>
    </row>
    <row r="255" spans="5:12" ht="15">
      <c r="E255" s="1"/>
      <c r="F255" s="1"/>
      <c r="L255" s="1"/>
    </row>
    <row r="256" spans="5:12" ht="15">
      <c r="E256" s="1"/>
      <c r="F256" s="1"/>
      <c r="L256" s="1"/>
    </row>
    <row r="257" spans="5:12" ht="15">
      <c r="E257" s="1"/>
      <c r="F257" s="1"/>
      <c r="L257" s="1"/>
    </row>
    <row r="258" spans="5:12" ht="15">
      <c r="E258" s="1"/>
      <c r="F258" s="1"/>
      <c r="L258" s="1"/>
    </row>
    <row r="259" spans="5:12" ht="15">
      <c r="E259" s="1"/>
      <c r="F259" s="1"/>
      <c r="L259" s="1"/>
    </row>
    <row r="260" spans="5:12" ht="15">
      <c r="E260" s="1"/>
      <c r="F260" s="1"/>
      <c r="L260" s="1"/>
    </row>
    <row r="261" spans="5:12" ht="15">
      <c r="E261" s="1"/>
      <c r="F261" s="1"/>
      <c r="L261" s="1"/>
    </row>
    <row r="262" spans="5:12" ht="15">
      <c r="E262" s="1"/>
      <c r="F262" s="1"/>
      <c r="L262" s="1"/>
    </row>
    <row r="263" spans="5:12" ht="15">
      <c r="E263" s="1"/>
      <c r="F263" s="1"/>
      <c r="L263" s="1"/>
    </row>
    <row r="264" spans="5:12" ht="15">
      <c r="E264" s="1"/>
      <c r="F264" s="1"/>
      <c r="L264" s="1"/>
    </row>
    <row r="265" spans="5:12" ht="15">
      <c r="E265" s="1"/>
      <c r="F265" s="1"/>
      <c r="L265" s="1"/>
    </row>
    <row r="266" spans="5:12" ht="15">
      <c r="E266" s="1"/>
      <c r="F266" s="1"/>
      <c r="L266" s="1"/>
    </row>
    <row r="267" spans="5:12" ht="15">
      <c r="E267" s="1"/>
      <c r="F267" s="1"/>
      <c r="L267" s="1"/>
    </row>
    <row r="268" spans="5:12" ht="15">
      <c r="E268" s="1"/>
      <c r="F268" s="1"/>
      <c r="L268" s="1"/>
    </row>
    <row r="269" spans="5:12" ht="15">
      <c r="E269" s="1"/>
      <c r="F269" s="1"/>
      <c r="L269" s="1"/>
    </row>
    <row r="270" spans="5:12" ht="15">
      <c r="E270" s="1"/>
      <c r="F270" s="1"/>
      <c r="L270" s="1"/>
    </row>
    <row r="271" spans="5:12" ht="15">
      <c r="E271" s="1"/>
      <c r="F271" s="1"/>
      <c r="L271" s="1"/>
    </row>
    <row r="272" spans="5:12" ht="15">
      <c r="E272" s="1"/>
      <c r="F272" s="1"/>
      <c r="L272" s="1"/>
    </row>
    <row r="273" spans="5:12" ht="15">
      <c r="E273" s="1"/>
      <c r="F273" s="1"/>
      <c r="L273" s="1"/>
    </row>
    <row r="274" spans="5:12" ht="15">
      <c r="E274" s="1"/>
      <c r="F274" s="1"/>
      <c r="L274" s="1"/>
    </row>
    <row r="275" spans="5:12" ht="15">
      <c r="E275" s="1"/>
      <c r="F275" s="1"/>
      <c r="L275" s="1"/>
    </row>
    <row r="276" spans="5:12" ht="15">
      <c r="E276" s="1"/>
      <c r="F276" s="1"/>
      <c r="L276" s="1"/>
    </row>
    <row r="277" spans="5:12" ht="15">
      <c r="E277" s="1"/>
      <c r="F277" s="1"/>
      <c r="L277" s="1"/>
    </row>
    <row r="278" spans="5:12" ht="15">
      <c r="E278" s="1"/>
      <c r="F278" s="1"/>
      <c r="L278" s="1"/>
    </row>
    <row r="279" spans="5:12" ht="15">
      <c r="E279" s="1"/>
      <c r="F279" s="1"/>
      <c r="L279" s="1"/>
    </row>
    <row r="280" spans="5:12" ht="15">
      <c r="E280" s="1"/>
      <c r="F280" s="1"/>
      <c r="L280" s="1"/>
    </row>
    <row r="281" spans="5:12" ht="15">
      <c r="E281" s="1"/>
      <c r="F281" s="1"/>
      <c r="L281" s="1"/>
    </row>
    <row r="282" spans="5:12" ht="15">
      <c r="E282" s="1"/>
      <c r="F282" s="1"/>
      <c r="L282" s="1"/>
    </row>
    <row r="283" spans="5:12" ht="15">
      <c r="E283" s="1"/>
      <c r="F283" s="1"/>
      <c r="L283" s="1"/>
    </row>
    <row r="284" spans="5:12" ht="15">
      <c r="E284" s="1"/>
      <c r="F284" s="1"/>
      <c r="L284" s="1"/>
    </row>
    <row r="285" spans="5:12" ht="15">
      <c r="E285" s="1"/>
      <c r="F285" s="1"/>
      <c r="L285" s="1"/>
    </row>
    <row r="286" spans="5:12" ht="15">
      <c r="E286" s="1"/>
      <c r="F286" s="1"/>
      <c r="L286" s="1"/>
    </row>
    <row r="287" spans="5:12" ht="15">
      <c r="E287" s="1"/>
      <c r="F287" s="1"/>
      <c r="L287" s="1"/>
    </row>
    <row r="288" spans="5:12" ht="15">
      <c r="E288" s="1"/>
      <c r="F288" s="1"/>
      <c r="L288" s="1"/>
    </row>
    <row r="289" spans="5:12" ht="15">
      <c r="E289" s="1"/>
      <c r="F289" s="1"/>
      <c r="L289" s="1"/>
    </row>
    <row r="290" spans="5:12" ht="15">
      <c r="E290" s="1"/>
      <c r="F290" s="1"/>
      <c r="L290" s="1"/>
    </row>
    <row r="291" spans="5:12" ht="15">
      <c r="E291" s="1"/>
      <c r="F291" s="1"/>
      <c r="L291" s="1"/>
    </row>
    <row r="292" spans="5:12" ht="15">
      <c r="E292" s="1"/>
      <c r="F292" s="1"/>
      <c r="L292" s="1"/>
    </row>
  </sheetData>
  <printOptions/>
  <pageMargins left="0.25" right="0.25" top="0.75" bottom="0.75" header="0.3" footer="0.3"/>
  <pageSetup horizontalDpi="600" verticalDpi="600" orientation="landscape" scale="54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Ginger Kathrens</cp:lastModifiedBy>
  <cp:lastPrinted>2010-11-04T17:09:09Z</cp:lastPrinted>
  <dcterms:created xsi:type="dcterms:W3CDTF">2005-04-15T17:57:11Z</dcterms:created>
  <dcterms:modified xsi:type="dcterms:W3CDTF">2010-11-04T17:09:33Z</dcterms:modified>
  <cp:category/>
  <cp:version/>
  <cp:contentType/>
  <cp:contentStatus/>
</cp:coreProperties>
</file>